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810" windowHeight="4455"/>
  </bookViews>
  <sheets>
    <sheet name="Duatlon" sheetId="1" r:id="rId1"/>
  </sheets>
  <calcPr calcId="144525"/>
</workbook>
</file>

<file path=xl/calcChain.xml><?xml version="1.0" encoding="utf-8"?>
<calcChain xmlns="http://schemas.openxmlformats.org/spreadsheetml/2006/main">
  <c r="L42" i="1" l="1"/>
  <c r="L44" i="1"/>
  <c r="L37" i="1"/>
  <c r="L41" i="1"/>
  <c r="L40" i="1"/>
  <c r="L45" i="1"/>
  <c r="L43" i="1"/>
  <c r="L39" i="1"/>
  <c r="L36" i="1"/>
  <c r="L38" i="1"/>
  <c r="S7" i="1" l="1"/>
  <c r="S6" i="1"/>
  <c r="G43" i="1"/>
  <c r="H43" i="1"/>
  <c r="G39" i="1"/>
  <c r="H39" i="1"/>
  <c r="G36" i="1"/>
  <c r="H36" i="1"/>
  <c r="G46" i="1"/>
  <c r="H46" i="1"/>
  <c r="G47" i="1"/>
  <c r="H47" i="1"/>
  <c r="G48" i="1"/>
  <c r="H48" i="1"/>
  <c r="G49" i="1"/>
  <c r="H49" i="1"/>
  <c r="G13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I49" i="1" s="1"/>
  <c r="L48" i="1"/>
  <c r="I48" i="1" s="1"/>
  <c r="L47" i="1"/>
  <c r="I47" i="1" s="1"/>
  <c r="L46" i="1"/>
  <c r="I46" i="1" s="1"/>
  <c r="I36" i="1"/>
  <c r="I39" i="1"/>
  <c r="I43" i="1"/>
  <c r="L10" i="1"/>
  <c r="I10" i="1" s="1"/>
  <c r="H10" i="1"/>
  <c r="G10" i="1"/>
  <c r="L24" i="1"/>
  <c r="I24" i="1" s="1"/>
  <c r="H24" i="1"/>
  <c r="G24" i="1"/>
  <c r="I45" i="1"/>
  <c r="H45" i="1"/>
  <c r="G45" i="1"/>
  <c r="I38" i="1"/>
  <c r="H38" i="1"/>
  <c r="G38" i="1"/>
  <c r="L19" i="1"/>
  <c r="I19" i="1" s="1"/>
  <c r="H19" i="1"/>
  <c r="G19" i="1"/>
  <c r="L6" i="1"/>
  <c r="I6" i="1" s="1"/>
  <c r="H6" i="1"/>
  <c r="G6" i="1"/>
  <c r="L33" i="1"/>
  <c r="I33" i="1" s="1"/>
  <c r="H33" i="1"/>
  <c r="G33" i="1"/>
  <c r="L15" i="1"/>
  <c r="I15" i="1" s="1"/>
  <c r="H15" i="1"/>
  <c r="G15" i="1"/>
  <c r="L11" i="1"/>
  <c r="I11" i="1" s="1"/>
  <c r="H11" i="1"/>
  <c r="G11" i="1"/>
  <c r="L32" i="1"/>
  <c r="I32" i="1" s="1"/>
  <c r="H32" i="1"/>
  <c r="G32" i="1"/>
  <c r="L20" i="1"/>
  <c r="I20" i="1" s="1"/>
  <c r="H20" i="1"/>
  <c r="G20" i="1"/>
  <c r="L7" i="1"/>
  <c r="I7" i="1" s="1"/>
  <c r="H7" i="1"/>
  <c r="G7" i="1"/>
  <c r="L35" i="1"/>
  <c r="I35" i="1" s="1"/>
  <c r="H35" i="1"/>
  <c r="G35" i="1"/>
  <c r="L25" i="1"/>
  <c r="I25" i="1" s="1"/>
  <c r="H25" i="1"/>
  <c r="G25" i="1"/>
  <c r="I40" i="1"/>
  <c r="H40" i="1"/>
  <c r="G40" i="1"/>
  <c r="L30" i="1"/>
  <c r="I30" i="1" s="1"/>
  <c r="H30" i="1"/>
  <c r="G30" i="1"/>
  <c r="I37" i="1"/>
  <c r="H37" i="1"/>
  <c r="G37" i="1"/>
  <c r="L23" i="1"/>
  <c r="I23" i="1" s="1"/>
  <c r="H23" i="1"/>
  <c r="G23" i="1"/>
  <c r="L8" i="1"/>
  <c r="I8" i="1" s="1"/>
  <c r="H8" i="1"/>
  <c r="G8" i="1"/>
  <c r="L17" i="1"/>
  <c r="I17" i="1" s="1"/>
  <c r="H17" i="1"/>
  <c r="G17" i="1"/>
  <c r="L3" i="1"/>
  <c r="I3" i="1" s="1"/>
  <c r="H3" i="1"/>
  <c r="G3" i="1"/>
  <c r="L27" i="1"/>
  <c r="I27" i="1" s="1"/>
  <c r="H27" i="1"/>
  <c r="G27" i="1"/>
  <c r="I42" i="1"/>
  <c r="H42" i="1"/>
  <c r="G42" i="1"/>
  <c r="L2" i="1"/>
  <c r="I2" i="1" s="1"/>
  <c r="H2" i="1"/>
  <c r="G2" i="1"/>
  <c r="L14" i="1"/>
  <c r="I14" i="1" s="1"/>
  <c r="H14" i="1"/>
  <c r="G14" i="1"/>
  <c r="L21" i="1"/>
  <c r="I21" i="1" s="1"/>
  <c r="H21" i="1"/>
  <c r="G21" i="1"/>
  <c r="L4" i="1"/>
  <c r="I4" i="1" s="1"/>
  <c r="H4" i="1"/>
  <c r="G4" i="1"/>
  <c r="L26" i="1"/>
  <c r="I26" i="1" s="1"/>
  <c r="H26" i="1"/>
  <c r="G26" i="1"/>
  <c r="L34" i="1"/>
  <c r="I34" i="1" s="1"/>
  <c r="H34" i="1"/>
  <c r="G34" i="1"/>
  <c r="I44" i="1"/>
  <c r="H44" i="1"/>
  <c r="G44" i="1"/>
  <c r="I41" i="1"/>
  <c r="H41" i="1"/>
  <c r="G41" i="1"/>
  <c r="L31" i="1"/>
  <c r="I31" i="1" s="1"/>
  <c r="H31" i="1"/>
  <c r="G31" i="1"/>
  <c r="L22" i="1"/>
  <c r="I22" i="1" s="1"/>
  <c r="H22" i="1"/>
  <c r="G22" i="1"/>
  <c r="L9" i="1"/>
  <c r="I9" i="1" s="1"/>
  <c r="H9" i="1"/>
  <c r="G9" i="1"/>
  <c r="L28" i="1"/>
  <c r="I28" i="1" s="1"/>
  <c r="H28" i="1"/>
  <c r="G28" i="1"/>
  <c r="L12" i="1"/>
  <c r="I12" i="1" s="1"/>
  <c r="H12" i="1"/>
  <c r="G12" i="1"/>
  <c r="L13" i="1"/>
  <c r="I13" i="1" s="1"/>
  <c r="H13" i="1"/>
  <c r="P14" i="1"/>
  <c r="L16" i="1"/>
  <c r="I16" i="1" s="1"/>
  <c r="H16" i="1"/>
  <c r="G16" i="1"/>
  <c r="L5" i="1"/>
  <c r="I5" i="1" s="1"/>
  <c r="H5" i="1"/>
  <c r="G5" i="1"/>
  <c r="L29" i="1"/>
  <c r="I29" i="1" s="1"/>
  <c r="H29" i="1"/>
  <c r="G29" i="1"/>
  <c r="L18" i="1"/>
  <c r="I18" i="1" s="1"/>
  <c r="H18" i="1"/>
  <c r="G18" i="1"/>
</calcChain>
</file>

<file path=xl/comments1.xml><?xml version="1.0" encoding="utf-8"?>
<comments xmlns="http://schemas.openxmlformats.org/spreadsheetml/2006/main">
  <authors>
    <author>ucitel</author>
  </authors>
  <commentList>
    <comment ref="E38" authorId="0">
      <text>
        <r>
          <rPr>
            <b/>
            <sz val="9"/>
            <color indexed="81"/>
            <rFont val="Tahoma"/>
            <charset val="1"/>
          </rPr>
          <t xml:space="preserve">Plave ale s kat 1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8" authorId="0">
      <text>
        <r>
          <rPr>
            <b/>
            <sz val="9"/>
            <color indexed="81"/>
            <rFont val="Tahoma"/>
            <charset val="1"/>
          </rPr>
          <t>nedokončil - zabloudil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 xml:space="preserve">plave ale s kat 1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charset val="1"/>
          </rPr>
          <t>zkrátila si trať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<sst xmlns="http://schemas.openxmlformats.org/spreadsheetml/2006/main" count="120" uniqueCount="93">
  <si>
    <t>č.</t>
  </si>
  <si>
    <t>Příjmení</t>
  </si>
  <si>
    <t>Jméno</t>
  </si>
  <si>
    <t>Ročník</t>
  </si>
  <si>
    <t>Kategorie</t>
  </si>
  <si>
    <t>Celkové pořadí</t>
  </si>
  <si>
    <t>Celkový čas</t>
  </si>
  <si>
    <t>celková ztráta</t>
  </si>
  <si>
    <t>čas běhu</t>
  </si>
  <si>
    <t>Cíl čas běh</t>
  </si>
  <si>
    <t>plavaný čas</t>
  </si>
  <si>
    <t>ztráta po plavání</t>
  </si>
  <si>
    <t>Vítězný čas plavání</t>
  </si>
  <si>
    <t>Plavání</t>
  </si>
  <si>
    <t>trať</t>
  </si>
  <si>
    <t>čas nejrychlejšího</t>
  </si>
  <si>
    <t>Běh</t>
  </si>
  <si>
    <t>předpoklad</t>
  </si>
  <si>
    <t>100m</t>
  </si>
  <si>
    <t>Kohanová</t>
  </si>
  <si>
    <t>Anna</t>
  </si>
  <si>
    <t>Czerná</t>
  </si>
  <si>
    <t>Andrea</t>
  </si>
  <si>
    <t>Hübscher</t>
  </si>
  <si>
    <t>Samuel</t>
  </si>
  <si>
    <t>Křístek</t>
  </si>
  <si>
    <t>Jakub</t>
  </si>
  <si>
    <t>Babicz</t>
  </si>
  <si>
    <t>Karel</t>
  </si>
  <si>
    <t>štafeta chlapi</t>
  </si>
  <si>
    <t>štafeta ženské</t>
  </si>
  <si>
    <t>Kolarczyková</t>
  </si>
  <si>
    <t>Anežka</t>
  </si>
  <si>
    <t>Malcharová</t>
  </si>
  <si>
    <t>Šárka</t>
  </si>
  <si>
    <t>Kolarczyk</t>
  </si>
  <si>
    <t>Matěj</t>
  </si>
  <si>
    <t>David</t>
  </si>
  <si>
    <t xml:space="preserve">Gryc </t>
  </si>
  <si>
    <t>Míčová</t>
  </si>
  <si>
    <t>Alexandra</t>
  </si>
  <si>
    <t>Pavel</t>
  </si>
  <si>
    <t>Gryc</t>
  </si>
  <si>
    <t>Malchar</t>
  </si>
  <si>
    <t>Nováková</t>
  </si>
  <si>
    <t>Klára</t>
  </si>
  <si>
    <t>Prášek</t>
  </si>
  <si>
    <t>Antonín</t>
  </si>
  <si>
    <t xml:space="preserve">Rutar </t>
  </si>
  <si>
    <t>Kamil</t>
  </si>
  <si>
    <t>kat 1</t>
  </si>
  <si>
    <t>kat 2</t>
  </si>
  <si>
    <t>kat 3</t>
  </si>
  <si>
    <t>kat 4</t>
  </si>
  <si>
    <t>MUŽI</t>
  </si>
  <si>
    <t>ŽENY</t>
  </si>
  <si>
    <t>Honza</t>
  </si>
  <si>
    <t>2008 a mladší</t>
  </si>
  <si>
    <t>2007 - 2009</t>
  </si>
  <si>
    <t>2005-2003, holky</t>
  </si>
  <si>
    <t>2002 a starší</t>
  </si>
  <si>
    <t>Drobík</t>
  </si>
  <si>
    <t>Richard</t>
  </si>
  <si>
    <t>Julie</t>
  </si>
  <si>
    <t>Matoušek</t>
  </si>
  <si>
    <t>Michal</t>
  </si>
  <si>
    <t>Morská</t>
  </si>
  <si>
    <t>Adéla</t>
  </si>
  <si>
    <t>Pálka</t>
  </si>
  <si>
    <t>Muži</t>
  </si>
  <si>
    <t>Kohan</t>
  </si>
  <si>
    <t>Sova</t>
  </si>
  <si>
    <t>Adam</t>
  </si>
  <si>
    <t>Klich</t>
  </si>
  <si>
    <t>Radek</t>
  </si>
  <si>
    <t>Daniel</t>
  </si>
  <si>
    <t>Mirek</t>
  </si>
  <si>
    <t>Martin</t>
  </si>
  <si>
    <t>Vítek</t>
  </si>
  <si>
    <t xml:space="preserve">Kalvarová </t>
  </si>
  <si>
    <t>Kuder</t>
  </si>
  <si>
    <t>Dominik</t>
  </si>
  <si>
    <t>Tobiáš</t>
  </si>
  <si>
    <t>Topiarzová</t>
  </si>
  <si>
    <t>Zoja</t>
  </si>
  <si>
    <t>Tamara</t>
  </si>
  <si>
    <t>Šlachta</t>
  </si>
  <si>
    <t>Matouš</t>
  </si>
  <si>
    <t>Šlachtová</t>
  </si>
  <si>
    <t>Sára</t>
  </si>
  <si>
    <t>DNF</t>
  </si>
  <si>
    <t>počet kol (210m)</t>
  </si>
  <si>
    <t>Pálka-Pálková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</si>
</sst>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Fill="1" applyBorder="1"/>
    <xf numFmtId="0" fontId="4" fillId="0" borderId="1" xfId="0" applyFont="1" applyFill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/>
    <xf numFmtId="0" fontId="4" fillId="0" borderId="0" xfId="0" applyFont="1" applyFill="1" applyBorder="1"/>
    <xf numFmtId="0" fontId="2" fillId="0" borderId="2" xfId="0" applyFont="1" applyFill="1" applyBorder="1"/>
    <xf numFmtId="0" fontId="1" fillId="0" borderId="0" xfId="0" applyFont="1"/>
    <xf numFmtId="0" fontId="0" fillId="3" borderId="0" xfId="0" applyFill="1"/>
    <xf numFmtId="0" fontId="0" fillId="0" borderId="1" xfId="0" applyFill="1" applyBorder="1"/>
    <xf numFmtId="0" fontId="2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0" fillId="2" borderId="1" xfId="0" applyNumberFormat="1" applyFill="1" applyBorder="1"/>
    <xf numFmtId="47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2" fillId="2" borderId="2" xfId="0" applyFont="1" applyFill="1" applyBorder="1"/>
    <xf numFmtId="47" fontId="0" fillId="0" borderId="0" xfId="0" applyNumberFormat="1"/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tabSelected="1" zoomScaleNormal="100" workbookViewId="0">
      <pane ySplit="1" topLeftCell="A2" activePane="bottomLeft" state="frozen"/>
      <selection pane="bottomLeft" activeCell="E14" sqref="E14"/>
    </sheetView>
  </sheetViews>
  <sheetFormatPr defaultRowHeight="15" x14ac:dyDescent="0.25"/>
  <cols>
    <col min="1" max="1" width="4.140625" bestFit="1" customWidth="1"/>
    <col min="2" max="2" width="17.140625" customWidth="1"/>
    <col min="3" max="5" width="12.28515625" customWidth="1"/>
    <col min="6" max="6" width="11" customWidth="1"/>
    <col min="7" max="7" width="11.7109375" style="17" customWidth="1"/>
    <col min="8" max="10" width="12.28515625" customWidth="1"/>
    <col min="11" max="11" width="13.7109375" customWidth="1"/>
    <col min="12" max="12" width="11.7109375" customWidth="1"/>
    <col min="13" max="13" width="13.7109375" customWidth="1"/>
    <col min="16" max="16" width="17.5703125" bestFit="1" customWidth="1"/>
    <col min="18" max="18" width="13.28515625" customWidth="1"/>
    <col min="20" max="20" width="15.85546875" bestFit="1" customWidth="1"/>
    <col min="21" max="21" width="14" bestFit="1" customWidth="1"/>
  </cols>
  <sheetData>
    <row r="1" spans="1:22" s="5" customFormat="1" ht="38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4" t="s">
        <v>12</v>
      </c>
      <c r="P1" s="6" t="s">
        <v>13</v>
      </c>
      <c r="Q1" t="s">
        <v>14</v>
      </c>
      <c r="R1" s="7" t="s">
        <v>15</v>
      </c>
      <c r="S1" s="6" t="s">
        <v>16</v>
      </c>
      <c r="T1" t="s">
        <v>91</v>
      </c>
      <c r="U1" s="5" t="s">
        <v>17</v>
      </c>
      <c r="V1" s="5" t="s">
        <v>18</v>
      </c>
    </row>
    <row r="2" spans="1:22" ht="18.75" x14ac:dyDescent="0.3">
      <c r="A2" s="1">
        <v>1</v>
      </c>
      <c r="B2" s="8" t="s">
        <v>27</v>
      </c>
      <c r="C2" s="9" t="s">
        <v>28</v>
      </c>
      <c r="D2" s="9">
        <v>2004</v>
      </c>
      <c r="E2" s="10">
        <v>3</v>
      </c>
      <c r="F2" s="10">
        <v>1</v>
      </c>
      <c r="G2" s="11">
        <f t="shared" ref="G2:G30" si="0">$M$2+J2</f>
        <v>1.119212962962963E-2</v>
      </c>
      <c r="H2" s="12">
        <f t="shared" ref="H2:H30" si="1">J2-$J$2</f>
        <v>0</v>
      </c>
      <c r="I2" s="12">
        <f t="shared" ref="I2:I30" si="2">J2-L2</f>
        <v>5.0000000000000001E-3</v>
      </c>
      <c r="J2" s="12">
        <v>5.0000000000000001E-3</v>
      </c>
      <c r="K2" s="22">
        <v>6.1921296296296299E-3</v>
      </c>
      <c r="L2" s="12">
        <f t="shared" ref="L2:L30" si="3">K2-$M$2</f>
        <v>0</v>
      </c>
      <c r="M2" s="13">
        <v>6.1921296296296299E-3</v>
      </c>
      <c r="O2" t="s">
        <v>50</v>
      </c>
      <c r="P2" t="s">
        <v>57</v>
      </c>
      <c r="Q2">
        <v>450</v>
      </c>
      <c r="R2" s="13"/>
      <c r="S2" s="18">
        <v>1260</v>
      </c>
      <c r="T2">
        <v>6</v>
      </c>
      <c r="U2" s="13"/>
      <c r="V2" s="13"/>
    </row>
    <row r="3" spans="1:22" ht="18.75" x14ac:dyDescent="0.3">
      <c r="A3" s="1">
        <v>2</v>
      </c>
      <c r="B3" s="8" t="s">
        <v>21</v>
      </c>
      <c r="C3" s="9" t="s">
        <v>22</v>
      </c>
      <c r="D3" s="9">
        <v>2007</v>
      </c>
      <c r="E3" s="10">
        <v>2</v>
      </c>
      <c r="F3" s="10">
        <v>2</v>
      </c>
      <c r="G3" s="11">
        <f t="shared" si="0"/>
        <v>1.1284722222222222E-2</v>
      </c>
      <c r="H3" s="12">
        <f t="shared" si="1"/>
        <v>9.2592592592592032E-5</v>
      </c>
      <c r="I3" s="12">
        <f t="shared" si="2"/>
        <v>4.9884259259259257E-3</v>
      </c>
      <c r="J3" s="12">
        <v>5.0925925925925921E-3</v>
      </c>
      <c r="K3" s="22">
        <v>6.2962962962962964E-3</v>
      </c>
      <c r="L3" s="12">
        <f t="shared" si="3"/>
        <v>1.0416666666666647E-4</v>
      </c>
      <c r="M3" s="13"/>
      <c r="O3" t="s">
        <v>51</v>
      </c>
      <c r="P3" t="s">
        <v>58</v>
      </c>
      <c r="Q3">
        <v>550</v>
      </c>
      <c r="R3" s="13"/>
      <c r="S3" s="18">
        <v>1470</v>
      </c>
      <c r="T3">
        <v>7</v>
      </c>
      <c r="U3" s="13"/>
      <c r="V3" s="13"/>
    </row>
    <row r="4" spans="1:22" ht="18.75" x14ac:dyDescent="0.3">
      <c r="A4" s="1">
        <v>3</v>
      </c>
      <c r="B4" s="8" t="s">
        <v>33</v>
      </c>
      <c r="C4" s="9" t="s">
        <v>32</v>
      </c>
      <c r="D4" s="9">
        <v>2002</v>
      </c>
      <c r="E4" s="10">
        <v>3</v>
      </c>
      <c r="F4" s="10">
        <v>3</v>
      </c>
      <c r="G4" s="11">
        <f t="shared" si="0"/>
        <v>1.1631944444444445E-2</v>
      </c>
      <c r="H4" s="12">
        <f t="shared" si="1"/>
        <v>4.3981481481481476E-4</v>
      </c>
      <c r="I4" s="12">
        <f t="shared" si="2"/>
        <v>4.8611111111111112E-3</v>
      </c>
      <c r="J4" s="12">
        <v>5.4398148148148149E-3</v>
      </c>
      <c r="K4" s="22">
        <v>6.7708333333333336E-3</v>
      </c>
      <c r="L4" s="12">
        <f t="shared" si="3"/>
        <v>5.7870370370370367E-4</v>
      </c>
      <c r="O4" t="s">
        <v>52</v>
      </c>
      <c r="P4" t="s">
        <v>59</v>
      </c>
      <c r="Q4">
        <v>650</v>
      </c>
      <c r="R4" s="13"/>
      <c r="S4" s="18">
        <v>1680</v>
      </c>
      <c r="T4">
        <v>8</v>
      </c>
      <c r="U4" s="13"/>
      <c r="V4" s="13"/>
    </row>
    <row r="5" spans="1:22" ht="18.75" x14ac:dyDescent="0.3">
      <c r="A5" s="1">
        <v>4</v>
      </c>
      <c r="B5" s="8" t="s">
        <v>23</v>
      </c>
      <c r="C5" s="9" t="s">
        <v>24</v>
      </c>
      <c r="D5" s="9">
        <v>2007</v>
      </c>
      <c r="E5" s="10">
        <v>2</v>
      </c>
      <c r="F5" s="10">
        <v>4</v>
      </c>
      <c r="G5" s="11">
        <f t="shared" si="0"/>
        <v>1.1712962962962963E-2</v>
      </c>
      <c r="H5" s="12">
        <f t="shared" si="1"/>
        <v>5.2083333333333322E-4</v>
      </c>
      <c r="I5" s="12">
        <f t="shared" si="2"/>
        <v>5.4629629629629637E-3</v>
      </c>
      <c r="J5" s="12">
        <v>5.5208333333333333E-3</v>
      </c>
      <c r="K5" s="22">
        <v>6.2499999999999995E-3</v>
      </c>
      <c r="L5" s="12">
        <f t="shared" si="3"/>
        <v>5.7870370370369587E-5</v>
      </c>
      <c r="O5" t="s">
        <v>53</v>
      </c>
      <c r="P5" t="s">
        <v>60</v>
      </c>
      <c r="Q5">
        <v>725</v>
      </c>
      <c r="R5" s="13"/>
      <c r="S5" s="18">
        <v>1890</v>
      </c>
      <c r="T5">
        <v>9</v>
      </c>
      <c r="U5" s="13"/>
      <c r="V5" s="13"/>
    </row>
    <row r="6" spans="1:22" ht="18.75" x14ac:dyDescent="0.3">
      <c r="A6" s="1">
        <v>5</v>
      </c>
      <c r="B6" s="8" t="s">
        <v>19</v>
      </c>
      <c r="C6" s="9" t="s">
        <v>20</v>
      </c>
      <c r="D6" s="9">
        <v>2007</v>
      </c>
      <c r="E6" s="10">
        <v>2</v>
      </c>
      <c r="F6" s="10">
        <v>5</v>
      </c>
      <c r="G6" s="11">
        <f t="shared" si="0"/>
        <v>1.1805555555555557E-2</v>
      </c>
      <c r="H6" s="12">
        <f t="shared" si="1"/>
        <v>6.1342592592592698E-4</v>
      </c>
      <c r="I6" s="12">
        <f t="shared" si="2"/>
        <v>4.8611111111111129E-3</v>
      </c>
      <c r="J6" s="12">
        <v>5.6134259259259271E-3</v>
      </c>
      <c r="K6" s="22">
        <v>6.9444444444444441E-3</v>
      </c>
      <c r="L6" s="12">
        <f t="shared" si="3"/>
        <v>7.5231481481481417E-4</v>
      </c>
      <c r="O6" t="s">
        <v>52</v>
      </c>
      <c r="P6" t="s">
        <v>29</v>
      </c>
      <c r="Q6">
        <v>650</v>
      </c>
      <c r="S6" s="18">
        <f>S4</f>
        <v>1680</v>
      </c>
      <c r="T6">
        <v>8</v>
      </c>
    </row>
    <row r="7" spans="1:22" ht="18.75" x14ac:dyDescent="0.3">
      <c r="A7" s="1">
        <v>6</v>
      </c>
      <c r="B7" s="25" t="s">
        <v>61</v>
      </c>
      <c r="C7" s="24" t="s">
        <v>75</v>
      </c>
      <c r="D7" s="26">
        <v>2004</v>
      </c>
      <c r="E7" s="10">
        <v>3</v>
      </c>
      <c r="F7" s="10">
        <v>6</v>
      </c>
      <c r="G7" s="11">
        <f t="shared" si="0"/>
        <v>1.1886574074074074E-2</v>
      </c>
      <c r="H7" s="12">
        <f t="shared" si="1"/>
        <v>6.9444444444444371E-4</v>
      </c>
      <c r="I7" s="12">
        <f t="shared" si="2"/>
        <v>4.9884259259259248E-3</v>
      </c>
      <c r="J7" s="12">
        <v>5.6944444444444438E-3</v>
      </c>
      <c r="K7" s="22">
        <v>6.8981481481481489E-3</v>
      </c>
      <c r="L7" s="12">
        <f t="shared" si="3"/>
        <v>7.0601851851851902E-4</v>
      </c>
      <c r="O7" t="s">
        <v>51</v>
      </c>
      <c r="P7" t="s">
        <v>30</v>
      </c>
      <c r="Q7">
        <v>450</v>
      </c>
      <c r="S7" s="18">
        <f>S2</f>
        <v>1260</v>
      </c>
      <c r="T7">
        <v>7</v>
      </c>
    </row>
    <row r="8" spans="1:22" ht="18.75" x14ac:dyDescent="0.3">
      <c r="A8" s="1">
        <v>7</v>
      </c>
      <c r="B8" s="25" t="s">
        <v>43</v>
      </c>
      <c r="C8" s="26" t="s">
        <v>56</v>
      </c>
      <c r="D8" s="26" t="s">
        <v>54</v>
      </c>
      <c r="E8" s="10">
        <v>3</v>
      </c>
      <c r="F8" s="10">
        <v>7</v>
      </c>
      <c r="G8" s="11">
        <f t="shared" si="0"/>
        <v>1.201388888888889E-2</v>
      </c>
      <c r="H8" s="12">
        <f t="shared" si="1"/>
        <v>8.2175925925925906E-4</v>
      </c>
      <c r="I8" s="12">
        <f t="shared" si="2"/>
        <v>5.1157407407407401E-3</v>
      </c>
      <c r="J8" s="12">
        <v>5.8217592592592592E-3</v>
      </c>
      <c r="K8" s="22">
        <v>6.8981481481481489E-3</v>
      </c>
      <c r="L8" s="12">
        <f t="shared" si="3"/>
        <v>7.0601851851851902E-4</v>
      </c>
    </row>
    <row r="9" spans="1:22" ht="18.75" x14ac:dyDescent="0.3">
      <c r="A9" s="1">
        <v>8</v>
      </c>
      <c r="B9" s="25" t="s">
        <v>70</v>
      </c>
      <c r="C9" s="24" t="s">
        <v>49</v>
      </c>
      <c r="D9" s="26" t="s">
        <v>69</v>
      </c>
      <c r="E9" s="10">
        <v>3</v>
      </c>
      <c r="F9" s="10">
        <v>8</v>
      </c>
      <c r="G9" s="11">
        <f t="shared" si="0"/>
        <v>1.2199074074074074E-2</v>
      </c>
      <c r="H9" s="12">
        <f t="shared" si="1"/>
        <v>1.006944444444444E-3</v>
      </c>
      <c r="I9" s="12">
        <f t="shared" si="2"/>
        <v>5.3009259259259251E-3</v>
      </c>
      <c r="J9" s="12">
        <v>6.0069444444444441E-3</v>
      </c>
      <c r="K9" s="22">
        <v>6.8981481481481489E-3</v>
      </c>
      <c r="L9" s="12">
        <f t="shared" si="3"/>
        <v>7.0601851851851902E-4</v>
      </c>
    </row>
    <row r="10" spans="1:22" ht="18.75" x14ac:dyDescent="0.3">
      <c r="A10" s="1">
        <v>9</v>
      </c>
      <c r="B10" s="25" t="s">
        <v>71</v>
      </c>
      <c r="C10" s="26" t="s">
        <v>56</v>
      </c>
      <c r="D10" s="26" t="s">
        <v>69</v>
      </c>
      <c r="E10" s="10">
        <v>3</v>
      </c>
      <c r="F10" s="10">
        <v>9</v>
      </c>
      <c r="G10" s="11">
        <f t="shared" si="0"/>
        <v>1.2245370370370372E-2</v>
      </c>
      <c r="H10" s="12">
        <f t="shared" si="1"/>
        <v>1.0532407407407409E-3</v>
      </c>
      <c r="I10" s="12">
        <f t="shared" si="2"/>
        <v>5.347222222222222E-3</v>
      </c>
      <c r="J10" s="12">
        <v>6.053240740740741E-3</v>
      </c>
      <c r="K10" s="22">
        <v>6.8981481481481489E-3</v>
      </c>
      <c r="L10" s="12">
        <f t="shared" si="3"/>
        <v>7.0601851851851902E-4</v>
      </c>
    </row>
    <row r="11" spans="1:22" ht="18.75" x14ac:dyDescent="0.3">
      <c r="A11" s="1">
        <v>10</v>
      </c>
      <c r="B11" s="25" t="s">
        <v>92</v>
      </c>
      <c r="C11" s="26" t="s">
        <v>77</v>
      </c>
      <c r="D11" s="24" t="s">
        <v>69</v>
      </c>
      <c r="E11" s="10">
        <v>3</v>
      </c>
      <c r="F11" s="10">
        <v>10</v>
      </c>
      <c r="G11" s="11">
        <f t="shared" si="0"/>
        <v>1.2349537037037037E-2</v>
      </c>
      <c r="H11" s="12">
        <f t="shared" si="1"/>
        <v>1.1574074074074073E-3</v>
      </c>
      <c r="I11" s="12">
        <f t="shared" si="2"/>
        <v>5.4513888888888884E-3</v>
      </c>
      <c r="J11" s="12">
        <v>6.1574074074074074E-3</v>
      </c>
      <c r="K11" s="22">
        <v>6.8981481481481489E-3</v>
      </c>
      <c r="L11" s="12">
        <f t="shared" si="3"/>
        <v>7.0601851851851902E-4</v>
      </c>
    </row>
    <row r="12" spans="1:22" ht="18.75" x14ac:dyDescent="0.3">
      <c r="A12" s="1">
        <v>11</v>
      </c>
      <c r="B12" s="25" t="s">
        <v>64</v>
      </c>
      <c r="C12" s="26" t="s">
        <v>74</v>
      </c>
      <c r="D12" s="24" t="s">
        <v>69</v>
      </c>
      <c r="E12" s="10">
        <v>3</v>
      </c>
      <c r="F12" s="10">
        <v>11</v>
      </c>
      <c r="G12" s="11">
        <f t="shared" si="0"/>
        <v>1.2372685185185186E-2</v>
      </c>
      <c r="H12" s="12">
        <f t="shared" si="1"/>
        <v>1.1805555555555562E-3</v>
      </c>
      <c r="I12" s="12">
        <f t="shared" si="2"/>
        <v>5.4745370370370373E-3</v>
      </c>
      <c r="J12" s="12">
        <v>6.1805555555555563E-3</v>
      </c>
      <c r="K12" s="22">
        <v>6.8981481481481489E-3</v>
      </c>
      <c r="L12" s="12">
        <f t="shared" si="3"/>
        <v>7.0601851851851902E-4</v>
      </c>
    </row>
    <row r="13" spans="1:22" ht="18.75" x14ac:dyDescent="0.3">
      <c r="A13" s="1">
        <v>12</v>
      </c>
      <c r="B13" s="25" t="s">
        <v>33</v>
      </c>
      <c r="C13" s="26" t="s">
        <v>34</v>
      </c>
      <c r="D13" s="24" t="s">
        <v>55</v>
      </c>
      <c r="E13" s="10">
        <v>2</v>
      </c>
      <c r="F13" s="10">
        <v>12</v>
      </c>
      <c r="G13" s="11">
        <f t="shared" si="0"/>
        <v>1.2488425925925927E-2</v>
      </c>
      <c r="H13" s="12">
        <f t="shared" si="1"/>
        <v>1.2962962962962963E-3</v>
      </c>
      <c r="I13" s="12">
        <f t="shared" si="2"/>
        <v>5.5902777777777773E-3</v>
      </c>
      <c r="J13" s="12">
        <v>6.2962962962962964E-3</v>
      </c>
      <c r="K13" s="22">
        <v>6.8981481481481489E-3</v>
      </c>
      <c r="L13" s="12">
        <f t="shared" si="3"/>
        <v>7.0601851851851902E-4</v>
      </c>
    </row>
    <row r="14" spans="1:22" ht="18.75" x14ac:dyDescent="0.3">
      <c r="A14" s="1">
        <v>13</v>
      </c>
      <c r="B14" s="8" t="s">
        <v>39</v>
      </c>
      <c r="C14" s="9" t="s">
        <v>40</v>
      </c>
      <c r="D14" s="9">
        <v>2001</v>
      </c>
      <c r="E14" s="10">
        <v>3</v>
      </c>
      <c r="F14" s="10">
        <v>13</v>
      </c>
      <c r="G14" s="11">
        <f t="shared" si="0"/>
        <v>1.2604166666666666E-2</v>
      </c>
      <c r="H14" s="12">
        <f t="shared" si="1"/>
        <v>1.4120370370370363E-3</v>
      </c>
      <c r="I14" s="12">
        <f t="shared" si="2"/>
        <v>5.1736111111111115E-3</v>
      </c>
      <c r="J14" s="12">
        <v>6.4120370370370364E-3</v>
      </c>
      <c r="K14" s="23">
        <v>7.4305555555555548E-3</v>
      </c>
      <c r="L14" s="12">
        <f t="shared" si="3"/>
        <v>1.2384259259259249E-3</v>
      </c>
      <c r="P14" s="13">
        <f>R5/8*7</f>
        <v>0</v>
      </c>
    </row>
    <row r="15" spans="1:22" ht="18.75" x14ac:dyDescent="0.3">
      <c r="A15" s="1">
        <v>14</v>
      </c>
      <c r="B15" s="8" t="s">
        <v>73</v>
      </c>
      <c r="C15" s="9" t="s">
        <v>78</v>
      </c>
      <c r="D15" s="9">
        <v>1999</v>
      </c>
      <c r="E15" s="10">
        <v>4</v>
      </c>
      <c r="F15" s="10">
        <v>14</v>
      </c>
      <c r="G15" s="11">
        <f t="shared" si="0"/>
        <v>1.292824074074074E-2</v>
      </c>
      <c r="H15" s="12">
        <f t="shared" si="1"/>
        <v>1.7361111111111101E-3</v>
      </c>
      <c r="I15" s="12">
        <f t="shared" si="2"/>
        <v>5.6249999999999989E-3</v>
      </c>
      <c r="J15" s="12">
        <v>6.7361111111111103E-3</v>
      </c>
      <c r="K15" s="22">
        <v>7.3032407407407412E-3</v>
      </c>
      <c r="L15" s="12">
        <f t="shared" si="3"/>
        <v>1.1111111111111113E-3</v>
      </c>
    </row>
    <row r="16" spans="1:22" ht="18.600000000000001" x14ac:dyDescent="0.45">
      <c r="A16" s="1">
        <v>15</v>
      </c>
      <c r="B16" s="8" t="s">
        <v>38</v>
      </c>
      <c r="C16" s="9" t="s">
        <v>26</v>
      </c>
      <c r="D16" s="9">
        <v>2002</v>
      </c>
      <c r="E16" s="10">
        <v>4</v>
      </c>
      <c r="F16" s="10">
        <v>15</v>
      </c>
      <c r="G16" s="11">
        <f t="shared" si="0"/>
        <v>1.318425925925926E-2</v>
      </c>
      <c r="H16" s="12">
        <f t="shared" si="1"/>
        <v>1.9921296296296293E-3</v>
      </c>
      <c r="I16" s="12">
        <f t="shared" si="2"/>
        <v>6.1819444444444439E-3</v>
      </c>
      <c r="J16" s="12">
        <v>6.9921296296296294E-3</v>
      </c>
      <c r="K16" s="22">
        <v>7.0023148148148154E-3</v>
      </c>
      <c r="L16" s="12">
        <f t="shared" si="3"/>
        <v>8.1018518518518549E-4</v>
      </c>
    </row>
    <row r="17" spans="1:12" ht="18.75" x14ac:dyDescent="0.3">
      <c r="A17" s="1">
        <v>16</v>
      </c>
      <c r="B17" s="8" t="s">
        <v>25</v>
      </c>
      <c r="C17" s="9" t="s">
        <v>26</v>
      </c>
      <c r="D17" s="9">
        <v>2005</v>
      </c>
      <c r="E17" s="10">
        <v>3</v>
      </c>
      <c r="F17" s="10">
        <v>16</v>
      </c>
      <c r="G17" s="11">
        <f t="shared" si="0"/>
        <v>1.3190509259259259E-2</v>
      </c>
      <c r="H17" s="12">
        <f t="shared" si="1"/>
        <v>1.9983796296296295E-3</v>
      </c>
      <c r="I17" s="12">
        <f t="shared" si="2"/>
        <v>5.5053240740740748E-3</v>
      </c>
      <c r="J17" s="12">
        <v>6.9983796296296296E-3</v>
      </c>
      <c r="K17" s="23">
        <v>7.6851851851851847E-3</v>
      </c>
      <c r="L17" s="12">
        <f t="shared" si="3"/>
        <v>1.4930555555555548E-3</v>
      </c>
    </row>
    <row r="18" spans="1:12" ht="18.600000000000001" x14ac:dyDescent="0.45">
      <c r="A18" s="1">
        <v>17</v>
      </c>
      <c r="B18" s="8" t="s">
        <v>48</v>
      </c>
      <c r="C18" s="9" t="s">
        <v>49</v>
      </c>
      <c r="D18" s="9">
        <v>2005</v>
      </c>
      <c r="E18" s="10">
        <v>3</v>
      </c>
      <c r="F18" s="10">
        <v>17</v>
      </c>
      <c r="G18" s="11">
        <f t="shared" si="0"/>
        <v>1.324074074074074E-2</v>
      </c>
      <c r="H18" s="12">
        <f t="shared" si="1"/>
        <v>2.0486111111111104E-3</v>
      </c>
      <c r="I18" s="12">
        <f t="shared" si="2"/>
        <v>4.9652777777777785E-3</v>
      </c>
      <c r="J18" s="12">
        <v>7.0486111111111105E-3</v>
      </c>
      <c r="K18" s="22">
        <v>8.2754629629629619E-3</v>
      </c>
      <c r="L18" s="12">
        <f t="shared" si="3"/>
        <v>2.083333333333332E-3</v>
      </c>
    </row>
    <row r="19" spans="1:12" ht="18.75" x14ac:dyDescent="0.3">
      <c r="A19" s="1">
        <v>18</v>
      </c>
      <c r="B19" s="8" t="s">
        <v>44</v>
      </c>
      <c r="C19" s="9" t="s">
        <v>45</v>
      </c>
      <c r="D19" s="9">
        <v>2005</v>
      </c>
      <c r="E19" s="10">
        <v>3</v>
      </c>
      <c r="F19" s="10">
        <v>18</v>
      </c>
      <c r="G19" s="11">
        <f t="shared" si="0"/>
        <v>1.3483796296296296E-2</v>
      </c>
      <c r="H19" s="12">
        <f t="shared" si="1"/>
        <v>2.2916666666666658E-3</v>
      </c>
      <c r="I19" s="12">
        <f t="shared" si="2"/>
        <v>6.3657407407407404E-3</v>
      </c>
      <c r="J19" s="12">
        <v>7.2916666666666659E-3</v>
      </c>
      <c r="K19" s="23">
        <v>7.1180555555555554E-3</v>
      </c>
      <c r="L19" s="12">
        <f t="shared" si="3"/>
        <v>9.2592592592592553E-4</v>
      </c>
    </row>
    <row r="20" spans="1:12" ht="18.75" x14ac:dyDescent="0.3">
      <c r="A20" s="1">
        <v>19</v>
      </c>
      <c r="B20" s="25" t="s">
        <v>27</v>
      </c>
      <c r="C20" s="26" t="s">
        <v>41</v>
      </c>
      <c r="D20" s="26" t="s">
        <v>54</v>
      </c>
      <c r="E20" s="10">
        <v>3</v>
      </c>
      <c r="F20" s="10">
        <v>19</v>
      </c>
      <c r="G20" s="11">
        <f t="shared" si="0"/>
        <v>1.3541666666666667E-2</v>
      </c>
      <c r="H20" s="12">
        <f t="shared" si="1"/>
        <v>2.3495370370370371E-3</v>
      </c>
      <c r="I20" s="12">
        <f t="shared" si="2"/>
        <v>6.6435185185185182E-3</v>
      </c>
      <c r="J20" s="12">
        <v>7.3495370370370372E-3</v>
      </c>
      <c r="K20" s="22">
        <v>6.8981481481481489E-3</v>
      </c>
      <c r="L20" s="12">
        <f t="shared" si="3"/>
        <v>7.0601851851851902E-4</v>
      </c>
    </row>
    <row r="21" spans="1:12" ht="18.75" x14ac:dyDescent="0.3">
      <c r="A21" s="1">
        <v>20</v>
      </c>
      <c r="B21" s="16" t="s">
        <v>61</v>
      </c>
      <c r="C21" s="9" t="s">
        <v>62</v>
      </c>
      <c r="D21" s="9">
        <v>2007</v>
      </c>
      <c r="E21" s="10">
        <v>2</v>
      </c>
      <c r="F21" s="10">
        <v>20</v>
      </c>
      <c r="G21" s="11">
        <f t="shared" si="0"/>
        <v>1.3645833333333333E-2</v>
      </c>
      <c r="H21" s="12">
        <f t="shared" si="1"/>
        <v>2.4537037037037027E-3</v>
      </c>
      <c r="I21" s="12">
        <f t="shared" si="2"/>
        <v>5.9953703703703697E-3</v>
      </c>
      <c r="J21" s="12">
        <v>7.4537037037037028E-3</v>
      </c>
      <c r="K21" s="22">
        <v>7.6504629629629631E-3</v>
      </c>
      <c r="L21" s="12">
        <f t="shared" si="3"/>
        <v>1.4583333333333332E-3</v>
      </c>
    </row>
    <row r="22" spans="1:12" ht="18.75" x14ac:dyDescent="0.3">
      <c r="A22" s="1">
        <v>21</v>
      </c>
      <c r="B22" s="16" t="s">
        <v>42</v>
      </c>
      <c r="C22" s="9" t="s">
        <v>36</v>
      </c>
      <c r="D22" s="9">
        <v>2000</v>
      </c>
      <c r="E22" s="10">
        <v>4</v>
      </c>
      <c r="F22" s="10">
        <v>21</v>
      </c>
      <c r="G22" s="11">
        <f t="shared" si="0"/>
        <v>1.3831018518518519E-2</v>
      </c>
      <c r="H22" s="12">
        <f t="shared" si="1"/>
        <v>2.6388888888888885E-3</v>
      </c>
      <c r="I22" s="12">
        <f t="shared" si="2"/>
        <v>5.8680555555555552E-3</v>
      </c>
      <c r="J22" s="12">
        <v>7.6388888888888886E-3</v>
      </c>
      <c r="K22" s="22">
        <v>7.9629629629629634E-3</v>
      </c>
      <c r="L22" s="12">
        <f t="shared" si="3"/>
        <v>1.7708333333333335E-3</v>
      </c>
    </row>
    <row r="23" spans="1:12" ht="18.75" x14ac:dyDescent="0.3">
      <c r="A23" s="1">
        <v>22</v>
      </c>
      <c r="B23" s="27" t="s">
        <v>64</v>
      </c>
      <c r="C23" s="26" t="s">
        <v>72</v>
      </c>
      <c r="D23" s="26">
        <v>2004</v>
      </c>
      <c r="E23" s="10">
        <v>3</v>
      </c>
      <c r="F23" s="10">
        <v>22</v>
      </c>
      <c r="G23" s="11">
        <f t="shared" si="0"/>
        <v>1.3877314814814815E-2</v>
      </c>
      <c r="H23" s="12">
        <f t="shared" si="1"/>
        <v>2.6851851851851846E-3</v>
      </c>
      <c r="I23" s="12">
        <f t="shared" si="2"/>
        <v>6.9791666666666656E-3</v>
      </c>
      <c r="J23" s="12">
        <v>7.6851851851851847E-3</v>
      </c>
      <c r="K23" s="23">
        <v>6.8981481481481489E-3</v>
      </c>
      <c r="L23" s="12">
        <f t="shared" si="3"/>
        <v>7.0601851851851902E-4</v>
      </c>
    </row>
    <row r="24" spans="1:12" ht="18.75" x14ac:dyDescent="0.3">
      <c r="A24" s="1">
        <v>23</v>
      </c>
      <c r="B24" s="16" t="s">
        <v>35</v>
      </c>
      <c r="C24" s="9" t="s">
        <v>36</v>
      </c>
      <c r="D24" s="15">
        <v>2001</v>
      </c>
      <c r="E24" s="10">
        <v>4</v>
      </c>
      <c r="F24" s="10">
        <v>23</v>
      </c>
      <c r="G24" s="11">
        <f t="shared" si="0"/>
        <v>1.3981481481481482E-2</v>
      </c>
      <c r="H24" s="12">
        <f t="shared" si="1"/>
        <v>2.7893518518518519E-3</v>
      </c>
      <c r="I24" s="12">
        <f t="shared" si="2"/>
        <v>5.6481481481481487E-3</v>
      </c>
      <c r="J24" s="12">
        <v>7.789351851851852E-3</v>
      </c>
      <c r="K24" s="22">
        <v>8.3333333333333332E-3</v>
      </c>
      <c r="L24" s="12">
        <f t="shared" si="3"/>
        <v>2.1412037037037033E-3</v>
      </c>
    </row>
    <row r="25" spans="1:12" ht="18.75" x14ac:dyDescent="0.3">
      <c r="A25" s="1">
        <v>24</v>
      </c>
      <c r="B25" s="8" t="s">
        <v>46</v>
      </c>
      <c r="C25" s="9" t="s">
        <v>47</v>
      </c>
      <c r="D25" s="9">
        <v>2001</v>
      </c>
      <c r="E25" s="10">
        <v>4</v>
      </c>
      <c r="F25" s="10">
        <v>24</v>
      </c>
      <c r="G25" s="11">
        <f t="shared" si="0"/>
        <v>1.3993055555555555E-2</v>
      </c>
      <c r="H25" s="12">
        <f t="shared" si="1"/>
        <v>2.8009259259259255E-3</v>
      </c>
      <c r="I25" s="12">
        <f t="shared" si="2"/>
        <v>5.6597222222222222E-3</v>
      </c>
      <c r="J25" s="12">
        <v>7.8009259259259256E-3</v>
      </c>
      <c r="K25" s="22">
        <v>8.3333333333333332E-3</v>
      </c>
      <c r="L25" s="12">
        <f t="shared" si="3"/>
        <v>2.1412037037037033E-3</v>
      </c>
    </row>
    <row r="26" spans="1:12" ht="18.75" x14ac:dyDescent="0.3">
      <c r="A26" s="1">
        <v>25</v>
      </c>
      <c r="B26" s="8" t="s">
        <v>66</v>
      </c>
      <c r="C26" s="9" t="s">
        <v>67</v>
      </c>
      <c r="D26" s="9">
        <v>2003</v>
      </c>
      <c r="E26" s="10">
        <v>3</v>
      </c>
      <c r="F26" s="10">
        <v>25</v>
      </c>
      <c r="G26" s="11">
        <f t="shared" si="0"/>
        <v>1.4074074074074072E-2</v>
      </c>
      <c r="H26" s="12">
        <f t="shared" si="1"/>
        <v>2.8819444444444431E-3</v>
      </c>
      <c r="I26" s="12">
        <f t="shared" si="2"/>
        <v>6.2268518518518506E-3</v>
      </c>
      <c r="J26" s="12">
        <v>7.8819444444444432E-3</v>
      </c>
      <c r="K26" s="22">
        <v>7.8472222222222224E-3</v>
      </c>
      <c r="L26" s="12">
        <f t="shared" si="3"/>
        <v>1.6550925925925926E-3</v>
      </c>
    </row>
    <row r="27" spans="1:12" ht="18.75" x14ac:dyDescent="0.3">
      <c r="A27" s="1">
        <v>26</v>
      </c>
      <c r="B27" s="16" t="s">
        <v>64</v>
      </c>
      <c r="C27" s="9" t="s">
        <v>65</v>
      </c>
      <c r="D27" s="9">
        <v>2007</v>
      </c>
      <c r="E27" s="10">
        <v>2</v>
      </c>
      <c r="F27" s="10">
        <v>26</v>
      </c>
      <c r="G27" s="11">
        <f t="shared" si="0"/>
        <v>1.443287037037037E-2</v>
      </c>
      <c r="H27" s="12">
        <f t="shared" si="1"/>
        <v>3.2407407407407411E-3</v>
      </c>
      <c r="I27" s="12">
        <f t="shared" si="2"/>
        <v>5.9490740740740745E-3</v>
      </c>
      <c r="J27" s="12">
        <v>8.2407407407407412E-3</v>
      </c>
      <c r="K27" s="22">
        <v>8.4837962962962966E-3</v>
      </c>
      <c r="L27" s="12">
        <f t="shared" si="3"/>
        <v>2.2916666666666667E-3</v>
      </c>
    </row>
    <row r="28" spans="1:12" ht="18.600000000000001" x14ac:dyDescent="0.45">
      <c r="A28" s="1">
        <v>27</v>
      </c>
      <c r="B28" s="27" t="s">
        <v>70</v>
      </c>
      <c r="C28" s="26" t="s">
        <v>72</v>
      </c>
      <c r="D28" s="26">
        <v>2004</v>
      </c>
      <c r="E28" s="10">
        <v>3</v>
      </c>
      <c r="F28" s="10">
        <v>27</v>
      </c>
      <c r="G28" s="11">
        <f t="shared" si="0"/>
        <v>1.5266203703703702E-2</v>
      </c>
      <c r="H28" s="12">
        <f t="shared" si="1"/>
        <v>4.0740740740740728E-3</v>
      </c>
      <c r="I28" s="12">
        <f t="shared" si="2"/>
        <v>8.3680555555555539E-3</v>
      </c>
      <c r="J28" s="12">
        <v>9.0740740740740729E-3</v>
      </c>
      <c r="K28" s="23">
        <v>6.8981481481481489E-3</v>
      </c>
      <c r="L28" s="12">
        <f t="shared" si="3"/>
        <v>7.0601851851851902E-4</v>
      </c>
    </row>
    <row r="29" spans="1:12" ht="18.75" x14ac:dyDescent="0.3">
      <c r="A29" s="1">
        <v>28</v>
      </c>
      <c r="B29" s="27" t="s">
        <v>61</v>
      </c>
      <c r="C29" s="26" t="s">
        <v>76</v>
      </c>
      <c r="D29" s="26" t="s">
        <v>69</v>
      </c>
      <c r="E29" s="10">
        <v>3</v>
      </c>
      <c r="F29" s="10">
        <v>28</v>
      </c>
      <c r="G29" s="11">
        <f t="shared" si="0"/>
        <v>1.5277777777777779E-2</v>
      </c>
      <c r="H29" s="12">
        <f t="shared" si="1"/>
        <v>4.0856481481481481E-3</v>
      </c>
      <c r="I29" s="12">
        <f t="shared" si="2"/>
        <v>8.3796296296296292E-3</v>
      </c>
      <c r="J29" s="12">
        <v>9.0856481481481483E-3</v>
      </c>
      <c r="K29" s="22">
        <v>6.8981481481481489E-3</v>
      </c>
      <c r="L29" s="12">
        <f t="shared" si="3"/>
        <v>7.0601851851851902E-4</v>
      </c>
    </row>
    <row r="30" spans="1:12" ht="18.75" x14ac:dyDescent="0.3">
      <c r="A30" s="1">
        <v>29</v>
      </c>
      <c r="B30" s="27" t="s">
        <v>73</v>
      </c>
      <c r="C30" s="26" t="s">
        <v>74</v>
      </c>
      <c r="D30" s="26" t="s">
        <v>69</v>
      </c>
      <c r="E30" s="10">
        <v>3</v>
      </c>
      <c r="F30" s="10" t="s">
        <v>90</v>
      </c>
      <c r="G30" s="11">
        <f t="shared" si="0"/>
        <v>6.1921296296296299E-3</v>
      </c>
      <c r="H30" s="12">
        <f t="shared" si="1"/>
        <v>-5.0000000000000001E-3</v>
      </c>
      <c r="I30" s="12">
        <f t="shared" si="2"/>
        <v>-7.0601851851851902E-4</v>
      </c>
      <c r="J30" s="12"/>
      <c r="K30" s="22">
        <v>6.8981481481481489E-3</v>
      </c>
      <c r="L30" s="12">
        <f t="shared" si="3"/>
        <v>7.0601851851851902E-4</v>
      </c>
    </row>
    <row r="31" spans="1:12" ht="18.75" x14ac:dyDescent="0.3">
      <c r="A31" s="1">
        <v>30</v>
      </c>
      <c r="B31" s="16"/>
      <c r="C31" s="9"/>
      <c r="D31" s="9"/>
      <c r="E31" s="10"/>
      <c r="F31" s="16"/>
      <c r="G31" s="11">
        <f t="shared" ref="G31:G35" si="4">$M$2+J31</f>
        <v>6.1921296296296299E-3</v>
      </c>
      <c r="H31" s="12">
        <f t="shared" ref="H31:H35" si="5">J31-$J$2</f>
        <v>-5.0000000000000001E-3</v>
      </c>
      <c r="I31" s="12">
        <f t="shared" ref="I31:I35" si="6">J31-L31</f>
        <v>6.1921296296296299E-3</v>
      </c>
      <c r="J31" s="12"/>
      <c r="K31" s="22"/>
      <c r="L31" s="12">
        <f t="shared" ref="L31:L35" si="7">K31-$M$2</f>
        <v>-6.1921296296296299E-3</v>
      </c>
    </row>
    <row r="32" spans="1:12" ht="18.75" x14ac:dyDescent="0.3">
      <c r="A32" s="1">
        <v>31</v>
      </c>
      <c r="B32" s="16"/>
      <c r="C32" s="19"/>
      <c r="D32" s="9"/>
      <c r="E32" s="10"/>
      <c r="F32" s="16"/>
      <c r="G32" s="11">
        <f t="shared" si="4"/>
        <v>6.1921296296296299E-3</v>
      </c>
      <c r="H32" s="12">
        <f t="shared" si="5"/>
        <v>-5.0000000000000001E-3</v>
      </c>
      <c r="I32" s="12">
        <f t="shared" si="6"/>
        <v>6.1921296296296299E-3</v>
      </c>
      <c r="J32" s="12"/>
      <c r="K32" s="22"/>
      <c r="L32" s="12">
        <f t="shared" si="7"/>
        <v>-6.1921296296296299E-3</v>
      </c>
    </row>
    <row r="33" spans="1:13" ht="18.75" x14ac:dyDescent="0.3">
      <c r="A33" s="1">
        <v>32</v>
      </c>
      <c r="B33" s="16"/>
      <c r="C33" s="9"/>
      <c r="D33" s="9"/>
      <c r="E33" s="10"/>
      <c r="F33" s="16"/>
      <c r="G33" s="11">
        <f t="shared" si="4"/>
        <v>6.1921296296296299E-3</v>
      </c>
      <c r="H33" s="12">
        <f t="shared" si="5"/>
        <v>-5.0000000000000001E-3</v>
      </c>
      <c r="I33" s="12">
        <f t="shared" si="6"/>
        <v>6.1921296296296299E-3</v>
      </c>
      <c r="J33" s="12"/>
      <c r="K33" s="23"/>
      <c r="L33" s="12">
        <f t="shared" si="7"/>
        <v>-6.1921296296296299E-3</v>
      </c>
    </row>
    <row r="34" spans="1:13" ht="18.75" x14ac:dyDescent="0.3">
      <c r="A34" s="1">
        <v>33</v>
      </c>
      <c r="B34" s="16"/>
      <c r="C34" s="9"/>
      <c r="D34" s="9"/>
      <c r="E34" s="10"/>
      <c r="F34" s="16"/>
      <c r="G34" s="11">
        <f t="shared" si="4"/>
        <v>6.1921296296296299E-3</v>
      </c>
      <c r="H34" s="12">
        <f t="shared" si="5"/>
        <v>-5.0000000000000001E-3</v>
      </c>
      <c r="I34" s="12">
        <f t="shared" si="6"/>
        <v>6.1921296296296299E-3</v>
      </c>
      <c r="J34" s="12"/>
      <c r="K34" s="22"/>
      <c r="L34" s="12">
        <f t="shared" si="7"/>
        <v>-6.1921296296296299E-3</v>
      </c>
    </row>
    <row r="35" spans="1:13" ht="18.75" x14ac:dyDescent="0.3">
      <c r="A35" s="1">
        <v>34</v>
      </c>
      <c r="B35" s="16"/>
      <c r="C35" s="9"/>
      <c r="D35" s="9"/>
      <c r="E35" s="10"/>
      <c r="F35" s="20"/>
      <c r="G35" s="11">
        <f t="shared" si="4"/>
        <v>6.1921296296296299E-3</v>
      </c>
      <c r="H35" s="12">
        <f t="shared" si="5"/>
        <v>-5.0000000000000001E-3</v>
      </c>
      <c r="I35" s="12">
        <f t="shared" si="6"/>
        <v>6.1921296296296299E-3</v>
      </c>
      <c r="J35" s="12"/>
      <c r="K35" s="23"/>
      <c r="L35" s="12">
        <f t="shared" si="7"/>
        <v>-6.1921296296296299E-3</v>
      </c>
    </row>
    <row r="36" spans="1:13" ht="18.75" x14ac:dyDescent="0.3">
      <c r="A36" s="1">
        <v>35</v>
      </c>
      <c r="B36" s="16" t="s">
        <v>88</v>
      </c>
      <c r="C36" s="14" t="s">
        <v>89</v>
      </c>
      <c r="D36" s="9">
        <v>2013</v>
      </c>
      <c r="E36" s="10"/>
      <c r="F36" s="29"/>
      <c r="G36" s="11">
        <f t="shared" ref="G36:G45" si="8">$M$2+J36</f>
        <v>6.1921296296296299E-3</v>
      </c>
      <c r="H36" s="12">
        <f t="shared" ref="H36:H45" si="9">J36-$J$2</f>
        <v>-5.0000000000000001E-3</v>
      </c>
      <c r="I36" s="12">
        <f t="shared" ref="I36:I45" si="10">J36-L36</f>
        <v>0</v>
      </c>
      <c r="J36" s="12"/>
      <c r="K36" s="22">
        <v>1.5393518518518519E-3</v>
      </c>
      <c r="L36" s="12">
        <f t="shared" ref="L36:L45" si="11">K36-$M$36</f>
        <v>0</v>
      </c>
      <c r="M36" s="28">
        <v>1.5393518518518519E-3</v>
      </c>
    </row>
    <row r="37" spans="1:13" ht="18.75" x14ac:dyDescent="0.3">
      <c r="A37" s="1">
        <v>36</v>
      </c>
      <c r="B37" s="16" t="s">
        <v>80</v>
      </c>
      <c r="C37" s="9" t="s">
        <v>81</v>
      </c>
      <c r="D37" s="9">
        <v>2009</v>
      </c>
      <c r="E37" s="10"/>
      <c r="F37" s="20">
        <v>1</v>
      </c>
      <c r="G37" s="11">
        <f t="shared" si="8"/>
        <v>6.1921296296296299E-3</v>
      </c>
      <c r="H37" s="12">
        <f t="shared" si="9"/>
        <v>-5.0000000000000001E-3</v>
      </c>
      <c r="I37" s="12">
        <f t="shared" si="10"/>
        <v>-1.0416666666666647E-4</v>
      </c>
      <c r="J37" s="12"/>
      <c r="K37" s="23">
        <v>1.6435185185185183E-3</v>
      </c>
      <c r="L37" s="12">
        <f t="shared" si="11"/>
        <v>1.0416666666666647E-4</v>
      </c>
    </row>
    <row r="38" spans="1:13" ht="18.75" x14ac:dyDescent="0.3">
      <c r="A38" s="1">
        <v>37</v>
      </c>
      <c r="B38" s="16" t="s">
        <v>79</v>
      </c>
      <c r="C38" s="9" t="s">
        <v>63</v>
      </c>
      <c r="D38" s="9">
        <v>2008</v>
      </c>
      <c r="E38" s="10"/>
      <c r="F38" s="20">
        <v>3</v>
      </c>
      <c r="G38" s="11">
        <f t="shared" si="8"/>
        <v>6.1921296296296299E-3</v>
      </c>
      <c r="H38" s="12">
        <f t="shared" si="9"/>
        <v>-5.0000000000000001E-3</v>
      </c>
      <c r="I38" s="12">
        <f t="shared" si="10"/>
        <v>-4.0509259259259231E-4</v>
      </c>
      <c r="J38" s="12"/>
      <c r="K38" s="22">
        <v>1.9444444444444442E-3</v>
      </c>
      <c r="L38" s="12">
        <f t="shared" si="11"/>
        <v>4.0509259259259231E-4</v>
      </c>
    </row>
    <row r="39" spans="1:13" ht="18.75" x14ac:dyDescent="0.3">
      <c r="A39" s="1">
        <v>38</v>
      </c>
      <c r="B39" s="16" t="s">
        <v>86</v>
      </c>
      <c r="C39" s="14" t="s">
        <v>87</v>
      </c>
      <c r="D39" s="9">
        <v>2011</v>
      </c>
      <c r="E39" s="10"/>
      <c r="F39" s="20">
        <v>2</v>
      </c>
      <c r="G39" s="11">
        <f t="shared" si="8"/>
        <v>6.1921296296296299E-3</v>
      </c>
      <c r="H39" s="12">
        <f t="shared" si="9"/>
        <v>-5.0000000000000001E-3</v>
      </c>
      <c r="I39" s="12">
        <f t="shared" si="10"/>
        <v>-5.7870370370370345E-4</v>
      </c>
      <c r="J39" s="12"/>
      <c r="K39" s="22">
        <v>2.1180555555555553E-3</v>
      </c>
      <c r="L39" s="12">
        <f t="shared" si="11"/>
        <v>5.7870370370370345E-4</v>
      </c>
    </row>
    <row r="40" spans="1:13" ht="18.75" x14ac:dyDescent="0.3">
      <c r="A40" s="1">
        <v>39</v>
      </c>
      <c r="B40" s="16" t="s">
        <v>71</v>
      </c>
      <c r="C40" s="9" t="s">
        <v>82</v>
      </c>
      <c r="D40" s="9">
        <v>2010</v>
      </c>
      <c r="E40" s="10"/>
      <c r="F40" s="20">
        <v>5</v>
      </c>
      <c r="G40" s="11">
        <f t="shared" si="8"/>
        <v>6.1921296296296299E-3</v>
      </c>
      <c r="H40" s="12">
        <f t="shared" si="9"/>
        <v>-5.0000000000000001E-3</v>
      </c>
      <c r="I40" s="12">
        <f t="shared" si="10"/>
        <v>-7.5231481481481482E-4</v>
      </c>
      <c r="J40" s="12"/>
      <c r="K40" s="23">
        <v>2.2916666666666667E-3</v>
      </c>
      <c r="L40" s="12">
        <f t="shared" si="11"/>
        <v>7.5231481481481482E-4</v>
      </c>
    </row>
    <row r="41" spans="1:13" ht="18.75" x14ac:dyDescent="0.3">
      <c r="A41" s="1">
        <v>40</v>
      </c>
      <c r="B41" s="16" t="s">
        <v>71</v>
      </c>
      <c r="C41" s="9" t="s">
        <v>26</v>
      </c>
      <c r="D41" s="9">
        <v>2010</v>
      </c>
      <c r="E41" s="10"/>
      <c r="F41" s="20">
        <v>4</v>
      </c>
      <c r="G41" s="11">
        <f t="shared" si="8"/>
        <v>6.1921296296296299E-3</v>
      </c>
      <c r="H41" s="12">
        <f t="shared" si="9"/>
        <v>-5.0000000000000001E-3</v>
      </c>
      <c r="I41" s="12">
        <f t="shared" si="10"/>
        <v>-8.1018518518518527E-4</v>
      </c>
      <c r="J41" s="12"/>
      <c r="K41" s="22">
        <v>2.3495370370370371E-3</v>
      </c>
      <c r="L41" s="12">
        <f t="shared" si="11"/>
        <v>8.1018518518518527E-4</v>
      </c>
    </row>
    <row r="42" spans="1:13" ht="18.75" x14ac:dyDescent="0.3">
      <c r="A42" s="1">
        <v>41</v>
      </c>
      <c r="B42" s="16" t="s">
        <v>68</v>
      </c>
      <c r="C42" s="9" t="s">
        <v>37</v>
      </c>
      <c r="D42" s="9">
        <v>2008</v>
      </c>
      <c r="E42" s="10"/>
      <c r="F42" s="20">
        <v>6</v>
      </c>
      <c r="G42" s="11">
        <f t="shared" si="8"/>
        <v>6.1921296296296299E-3</v>
      </c>
      <c r="H42" s="12">
        <f t="shared" si="9"/>
        <v>-5.0000000000000001E-3</v>
      </c>
      <c r="I42" s="12">
        <f t="shared" si="10"/>
        <v>-8.6805555555555572E-4</v>
      </c>
      <c r="J42" s="12"/>
      <c r="K42" s="22">
        <v>2.4074074074074076E-3</v>
      </c>
      <c r="L42" s="12">
        <f t="shared" si="11"/>
        <v>8.6805555555555572E-4</v>
      </c>
    </row>
    <row r="43" spans="1:13" ht="18.75" x14ac:dyDescent="0.3">
      <c r="A43" s="1">
        <v>42</v>
      </c>
      <c r="B43" s="16" t="s">
        <v>83</v>
      </c>
      <c r="C43" s="14" t="s">
        <v>85</v>
      </c>
      <c r="D43" s="9">
        <v>2010</v>
      </c>
      <c r="E43" s="10"/>
      <c r="F43" s="20">
        <v>8</v>
      </c>
      <c r="G43" s="21">
        <f t="shared" si="8"/>
        <v>6.1921296296296299E-3</v>
      </c>
      <c r="H43" s="12">
        <f t="shared" si="9"/>
        <v>-5.0000000000000001E-3</v>
      </c>
      <c r="I43" s="12">
        <f t="shared" si="10"/>
        <v>-8.9120370370370373E-4</v>
      </c>
      <c r="J43" s="12"/>
      <c r="K43" s="22">
        <v>2.4305555555555556E-3</v>
      </c>
      <c r="L43" s="12">
        <f t="shared" si="11"/>
        <v>8.9120370370370373E-4</v>
      </c>
    </row>
    <row r="44" spans="1:13" ht="18.75" x14ac:dyDescent="0.3">
      <c r="A44" s="1">
        <v>43</v>
      </c>
      <c r="B44" s="16" t="s">
        <v>31</v>
      </c>
      <c r="C44" s="9" t="s">
        <v>32</v>
      </c>
      <c r="D44" s="9">
        <v>2008</v>
      </c>
      <c r="E44" s="10"/>
      <c r="F44" s="20">
        <v>7</v>
      </c>
      <c r="G44" s="21">
        <f t="shared" si="8"/>
        <v>6.1921296296296299E-3</v>
      </c>
      <c r="H44" s="12">
        <f t="shared" si="9"/>
        <v>-5.0000000000000001E-3</v>
      </c>
      <c r="I44" s="12">
        <f t="shared" si="10"/>
        <v>-1.1458333333333331E-3</v>
      </c>
      <c r="J44" s="12"/>
      <c r="K44" s="22">
        <v>2.685185185185185E-3</v>
      </c>
      <c r="L44" s="12">
        <f t="shared" si="11"/>
        <v>1.1458333333333331E-3</v>
      </c>
    </row>
    <row r="45" spans="1:13" ht="18.75" x14ac:dyDescent="0.3">
      <c r="A45" s="1">
        <v>44</v>
      </c>
      <c r="B45" s="16" t="s">
        <v>83</v>
      </c>
      <c r="C45" s="9" t="s">
        <v>84</v>
      </c>
      <c r="D45" s="9">
        <v>2008</v>
      </c>
      <c r="E45" s="10"/>
      <c r="F45" s="20">
        <v>9</v>
      </c>
      <c r="G45" s="21">
        <f t="shared" si="8"/>
        <v>6.1921296296296299E-3</v>
      </c>
      <c r="H45" s="12">
        <f t="shared" si="9"/>
        <v>-5.0000000000000001E-3</v>
      </c>
      <c r="I45" s="12">
        <f t="shared" si="10"/>
        <v>-1.6087962962962963E-3</v>
      </c>
      <c r="J45" s="12"/>
      <c r="K45" s="22">
        <v>3.1481481481481482E-3</v>
      </c>
      <c r="L45" s="12">
        <f t="shared" si="11"/>
        <v>1.6087962962962963E-3</v>
      </c>
    </row>
    <row r="46" spans="1:13" ht="18.75" x14ac:dyDescent="0.3">
      <c r="A46" s="1">
        <v>45</v>
      </c>
      <c r="B46" s="16"/>
      <c r="C46" s="14"/>
      <c r="D46" s="9"/>
      <c r="E46" s="10"/>
      <c r="F46" s="14"/>
      <c r="G46" s="21">
        <f t="shared" ref="G46:G49" si="12">$M$2+J46</f>
        <v>6.1921296296296299E-3</v>
      </c>
      <c r="H46" s="12">
        <f t="shared" ref="H46:H49" si="13">J46-$J$2</f>
        <v>-5.0000000000000001E-3</v>
      </c>
      <c r="I46" s="12">
        <f t="shared" ref="I46:I49" si="14">J46-L46</f>
        <v>6.1921296296296299E-3</v>
      </c>
      <c r="J46" s="12"/>
      <c r="K46" s="22"/>
      <c r="L46" s="12">
        <f t="shared" ref="L46:L80" si="15">K46-$M$2</f>
        <v>-6.1921296296296299E-3</v>
      </c>
    </row>
    <row r="47" spans="1:13" ht="18.75" x14ac:dyDescent="0.3">
      <c r="A47" s="1">
        <v>46</v>
      </c>
      <c r="B47" s="16"/>
      <c r="C47" s="14"/>
      <c r="D47" s="9"/>
      <c r="E47" s="10"/>
      <c r="F47" s="14"/>
      <c r="G47" s="21">
        <f t="shared" si="12"/>
        <v>6.1921296296296299E-3</v>
      </c>
      <c r="H47" s="12">
        <f t="shared" si="13"/>
        <v>-5.0000000000000001E-3</v>
      </c>
      <c r="I47" s="12">
        <f t="shared" si="14"/>
        <v>6.1921296296296299E-3</v>
      </c>
      <c r="J47" s="12"/>
      <c r="K47" s="22"/>
      <c r="L47" s="12">
        <f t="shared" si="15"/>
        <v>-6.1921296296296299E-3</v>
      </c>
    </row>
    <row r="48" spans="1:13" ht="18.75" x14ac:dyDescent="0.3">
      <c r="A48" s="1">
        <v>47</v>
      </c>
      <c r="B48" s="16"/>
      <c r="C48" s="14"/>
      <c r="D48" s="9"/>
      <c r="E48" s="10"/>
      <c r="F48" s="14"/>
      <c r="G48" s="21">
        <f t="shared" si="12"/>
        <v>6.1921296296296299E-3</v>
      </c>
      <c r="H48" s="12">
        <f t="shared" si="13"/>
        <v>-5.0000000000000001E-3</v>
      </c>
      <c r="I48" s="12">
        <f t="shared" si="14"/>
        <v>6.1921296296296299E-3</v>
      </c>
      <c r="J48" s="12"/>
      <c r="K48" s="22"/>
      <c r="L48" s="12">
        <f t="shared" si="15"/>
        <v>-6.1921296296296299E-3</v>
      </c>
    </row>
    <row r="49" spans="1:12" ht="18.75" x14ac:dyDescent="0.3">
      <c r="A49" s="1">
        <v>48</v>
      </c>
      <c r="B49" s="16"/>
      <c r="C49" s="14"/>
      <c r="D49" s="9"/>
      <c r="E49" s="10"/>
      <c r="F49" s="14"/>
      <c r="G49" s="21">
        <f t="shared" si="12"/>
        <v>6.1921296296296299E-3</v>
      </c>
      <c r="H49" s="12">
        <f t="shared" si="13"/>
        <v>-5.0000000000000001E-3</v>
      </c>
      <c r="I49" s="12">
        <f t="shared" si="14"/>
        <v>6.1921296296296299E-3</v>
      </c>
      <c r="J49" s="12"/>
      <c r="K49" s="22"/>
      <c r="L49" s="12">
        <f t="shared" si="15"/>
        <v>-6.1921296296296299E-3</v>
      </c>
    </row>
    <row r="50" spans="1:12" ht="18.75" x14ac:dyDescent="0.3">
      <c r="B50" s="16"/>
      <c r="C50" s="14"/>
      <c r="D50" s="9"/>
      <c r="E50" s="10"/>
      <c r="F50" s="14"/>
      <c r="L50" s="12">
        <f t="shared" si="15"/>
        <v>-6.1921296296296299E-3</v>
      </c>
    </row>
    <row r="51" spans="1:12" x14ac:dyDescent="0.25">
      <c r="L51" s="12">
        <f t="shared" si="15"/>
        <v>-6.1921296296296299E-3</v>
      </c>
    </row>
    <row r="52" spans="1:12" x14ac:dyDescent="0.25">
      <c r="L52" s="12">
        <f t="shared" si="15"/>
        <v>-6.1921296296296299E-3</v>
      </c>
    </row>
    <row r="53" spans="1:12" x14ac:dyDescent="0.25">
      <c r="L53" s="12">
        <f t="shared" si="15"/>
        <v>-6.1921296296296299E-3</v>
      </c>
    </row>
    <row r="54" spans="1:12" x14ac:dyDescent="0.25">
      <c r="L54" s="12">
        <f t="shared" si="15"/>
        <v>-6.1921296296296299E-3</v>
      </c>
    </row>
    <row r="55" spans="1:12" x14ac:dyDescent="0.25">
      <c r="L55" s="12">
        <f t="shared" si="15"/>
        <v>-6.1921296296296299E-3</v>
      </c>
    </row>
    <row r="56" spans="1:12" x14ac:dyDescent="0.25">
      <c r="L56" s="12">
        <f t="shared" si="15"/>
        <v>-6.1921296296296299E-3</v>
      </c>
    </row>
    <row r="57" spans="1:12" x14ac:dyDescent="0.25">
      <c r="L57" s="12">
        <f t="shared" si="15"/>
        <v>-6.1921296296296299E-3</v>
      </c>
    </row>
    <row r="58" spans="1:12" x14ac:dyDescent="0.25">
      <c r="L58" s="12">
        <f t="shared" si="15"/>
        <v>-6.1921296296296299E-3</v>
      </c>
    </row>
    <row r="59" spans="1:12" x14ac:dyDescent="0.25">
      <c r="L59" s="12">
        <f t="shared" si="15"/>
        <v>-6.1921296296296299E-3</v>
      </c>
    </row>
    <row r="60" spans="1:12" x14ac:dyDescent="0.25">
      <c r="L60" s="12">
        <f t="shared" si="15"/>
        <v>-6.1921296296296299E-3</v>
      </c>
    </row>
    <row r="61" spans="1:12" x14ac:dyDescent="0.25">
      <c r="L61" s="12">
        <f t="shared" si="15"/>
        <v>-6.1921296296296299E-3</v>
      </c>
    </row>
    <row r="62" spans="1:12" x14ac:dyDescent="0.25">
      <c r="L62" s="12">
        <f t="shared" si="15"/>
        <v>-6.1921296296296299E-3</v>
      </c>
    </row>
    <row r="63" spans="1:12" x14ac:dyDescent="0.25">
      <c r="L63" s="12">
        <f t="shared" si="15"/>
        <v>-6.1921296296296299E-3</v>
      </c>
    </row>
    <row r="64" spans="1:12" x14ac:dyDescent="0.25">
      <c r="L64" s="12">
        <f t="shared" si="15"/>
        <v>-6.1921296296296299E-3</v>
      </c>
    </row>
    <row r="65" spans="12:12" x14ac:dyDescent="0.25">
      <c r="L65" s="12">
        <f t="shared" si="15"/>
        <v>-6.1921296296296299E-3</v>
      </c>
    </row>
    <row r="66" spans="12:12" x14ac:dyDescent="0.25">
      <c r="L66" s="12">
        <f t="shared" si="15"/>
        <v>-6.1921296296296299E-3</v>
      </c>
    </row>
    <row r="67" spans="12:12" x14ac:dyDescent="0.25">
      <c r="L67" s="12">
        <f t="shared" si="15"/>
        <v>-6.1921296296296299E-3</v>
      </c>
    </row>
    <row r="68" spans="12:12" x14ac:dyDescent="0.25">
      <c r="L68" s="12">
        <f t="shared" si="15"/>
        <v>-6.1921296296296299E-3</v>
      </c>
    </row>
    <row r="69" spans="12:12" x14ac:dyDescent="0.25">
      <c r="L69" s="12">
        <f t="shared" si="15"/>
        <v>-6.1921296296296299E-3</v>
      </c>
    </row>
    <row r="70" spans="12:12" x14ac:dyDescent="0.25">
      <c r="L70" s="12">
        <f t="shared" si="15"/>
        <v>-6.1921296296296299E-3</v>
      </c>
    </row>
    <row r="71" spans="12:12" x14ac:dyDescent="0.25">
      <c r="L71" s="12">
        <f t="shared" si="15"/>
        <v>-6.1921296296296299E-3</v>
      </c>
    </row>
    <row r="72" spans="12:12" x14ac:dyDescent="0.25">
      <c r="L72" s="12">
        <f t="shared" si="15"/>
        <v>-6.1921296296296299E-3</v>
      </c>
    </row>
    <row r="73" spans="12:12" x14ac:dyDescent="0.25">
      <c r="L73" s="12">
        <f t="shared" si="15"/>
        <v>-6.1921296296296299E-3</v>
      </c>
    </row>
    <row r="74" spans="12:12" x14ac:dyDescent="0.25">
      <c r="L74" s="12">
        <f t="shared" si="15"/>
        <v>-6.1921296296296299E-3</v>
      </c>
    </row>
    <row r="75" spans="12:12" x14ac:dyDescent="0.25">
      <c r="L75" s="12">
        <f t="shared" si="15"/>
        <v>-6.1921296296296299E-3</v>
      </c>
    </row>
    <row r="76" spans="12:12" x14ac:dyDescent="0.25">
      <c r="L76" s="12">
        <f t="shared" si="15"/>
        <v>-6.1921296296296299E-3</v>
      </c>
    </row>
    <row r="77" spans="12:12" x14ac:dyDescent="0.25">
      <c r="L77" s="12">
        <f t="shared" si="15"/>
        <v>-6.1921296296296299E-3</v>
      </c>
    </row>
    <row r="78" spans="12:12" x14ac:dyDescent="0.25">
      <c r="L78" s="12">
        <f t="shared" si="15"/>
        <v>-6.1921296296296299E-3</v>
      </c>
    </row>
    <row r="79" spans="12:12" x14ac:dyDescent="0.25">
      <c r="L79" s="12">
        <f t="shared" si="15"/>
        <v>-6.1921296296296299E-3</v>
      </c>
    </row>
    <row r="80" spans="12:12" x14ac:dyDescent="0.25">
      <c r="L80" s="12">
        <f t="shared" si="15"/>
        <v>-6.1921296296296299E-3</v>
      </c>
    </row>
  </sheetData>
  <sortState ref="B2:L30">
    <sortCondition ref="F2:F30"/>
  </sortState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Duatlon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dcterms:created xsi:type="dcterms:W3CDTF">2016-08-19T09:18:19Z</dcterms:created>
  <dcterms:modified xsi:type="dcterms:W3CDTF">2017-08-28T10:30:40Z</dcterms:modified>
</cp:coreProperties>
</file>