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Konečná nominace" sheetId="6" r:id="rId1"/>
    <sheet name="Nominace všichni" sheetId="5" r:id="rId2"/>
    <sheet name="Limity" sheetId="1" r:id="rId3"/>
    <sheet name="List2" sheetId="2" state="hidden" r:id="rId4"/>
    <sheet name="List3" sheetId="3" state="hidden" r:id="rId5"/>
  </sheets>
  <calcPr calcId="125725" iterateDelta="1E-4"/>
</workbook>
</file>

<file path=xl/calcChain.xml><?xml version="1.0" encoding="utf-8"?>
<calcChain xmlns="http://schemas.openxmlformats.org/spreadsheetml/2006/main">
  <c r="F14" i="5"/>
  <c r="J14"/>
  <c r="L5"/>
  <c r="L8"/>
  <c r="L17"/>
  <c r="J17"/>
  <c r="H17"/>
  <c r="F17"/>
  <c r="L16"/>
  <c r="J16"/>
  <c r="H16"/>
  <c r="F16"/>
  <c r="L15"/>
  <c r="J15"/>
  <c r="H15"/>
  <c r="F15"/>
  <c r="L14"/>
  <c r="L13"/>
  <c r="J13"/>
  <c r="H14"/>
  <c r="H13"/>
  <c r="F13"/>
  <c r="J8"/>
  <c r="H8"/>
  <c r="F8"/>
  <c r="L19"/>
  <c r="J19"/>
  <c r="H19"/>
  <c r="F19"/>
  <c r="L18"/>
  <c r="J18"/>
  <c r="H18"/>
  <c r="F18"/>
  <c r="L21"/>
  <c r="L22"/>
  <c r="L20"/>
  <c r="J21"/>
  <c r="J22"/>
  <c r="J20"/>
  <c r="H21"/>
  <c r="H22"/>
  <c r="H20"/>
  <c r="F21"/>
  <c r="F22"/>
  <c r="L12"/>
  <c r="J12"/>
  <c r="F12"/>
  <c r="L10"/>
  <c r="L11"/>
  <c r="L9"/>
  <c r="J10"/>
  <c r="J11"/>
  <c r="J9"/>
  <c r="H10"/>
  <c r="H11"/>
  <c r="H9"/>
  <c r="F10"/>
  <c r="F11"/>
  <c r="F9"/>
  <c r="L7"/>
  <c r="L6"/>
  <c r="L2"/>
  <c r="H7"/>
  <c r="H3"/>
  <c r="H5"/>
  <c r="H6"/>
  <c r="H2"/>
  <c r="F5"/>
  <c r="F7"/>
  <c r="F6"/>
  <c r="F3"/>
  <c r="F4"/>
  <c r="F2"/>
  <c r="K11" i="1"/>
  <c r="L11"/>
  <c r="M11"/>
  <c r="N11"/>
  <c r="O11"/>
  <c r="P11"/>
  <c r="Q11"/>
  <c r="K12"/>
  <c r="L12"/>
  <c r="M12"/>
  <c r="N12"/>
  <c r="O12"/>
  <c r="P12"/>
  <c r="Q12"/>
  <c r="K13"/>
  <c r="L13"/>
  <c r="M13"/>
  <c r="N13"/>
  <c r="O13"/>
  <c r="P13"/>
  <c r="Q13"/>
  <c r="L10"/>
  <c r="M10"/>
  <c r="N10"/>
  <c r="O10"/>
  <c r="P10"/>
  <c r="Q10"/>
  <c r="K10"/>
  <c r="L4"/>
  <c r="M4"/>
  <c r="N4"/>
  <c r="O4"/>
  <c r="P4"/>
  <c r="L5"/>
  <c r="M5"/>
  <c r="N5"/>
  <c r="O5"/>
  <c r="P5"/>
  <c r="L6"/>
  <c r="M6"/>
  <c r="N6"/>
  <c r="O6"/>
  <c r="P6"/>
  <c r="L7"/>
  <c r="M7"/>
  <c r="N7"/>
  <c r="O7"/>
  <c r="P7"/>
  <c r="K5"/>
  <c r="K6"/>
  <c r="K7"/>
  <c r="K4"/>
</calcChain>
</file>

<file path=xl/sharedStrings.xml><?xml version="1.0" encoding="utf-8"?>
<sst xmlns="http://schemas.openxmlformats.org/spreadsheetml/2006/main" count="133" uniqueCount="50">
  <si>
    <t>Ženy</t>
  </si>
  <si>
    <t>100 Znak</t>
  </si>
  <si>
    <t>100 Prsa</t>
  </si>
  <si>
    <t>100 Motýl</t>
  </si>
  <si>
    <t>100 Kraul</t>
  </si>
  <si>
    <t>1998          a starší</t>
  </si>
  <si>
    <t>Muži</t>
  </si>
  <si>
    <t>Pořadí</t>
  </si>
  <si>
    <t>Jméno</t>
  </si>
  <si>
    <t>pohlaví</t>
  </si>
  <si>
    <t>Ročník</t>
  </si>
  <si>
    <t>Znak</t>
  </si>
  <si>
    <t>Prsa</t>
  </si>
  <si>
    <t>Motýl</t>
  </si>
  <si>
    <t>Kraul</t>
  </si>
  <si>
    <t>Gryc Jakub</t>
  </si>
  <si>
    <t>m</t>
  </si>
  <si>
    <t>Malcharová Anežka</t>
  </si>
  <si>
    <t>z</t>
  </si>
  <si>
    <t>Kyjonka Ondřej</t>
  </si>
  <si>
    <t>Klich Vítek</t>
  </si>
  <si>
    <t>Kursová Klára</t>
  </si>
  <si>
    <t>Gryc Matěj</t>
  </si>
  <si>
    <t>Prášek Antonín</t>
  </si>
  <si>
    <t>Vícha Šimon</t>
  </si>
  <si>
    <t>Míčová Alex</t>
  </si>
  <si>
    <t>Krpcová Zuzana</t>
  </si>
  <si>
    <t>Kolarzyk Matěj</t>
  </si>
  <si>
    <t>Kastl Dominik</t>
  </si>
  <si>
    <t>Hanusek Petr</t>
  </si>
  <si>
    <t>Čepelák Vojtěch</t>
  </si>
  <si>
    <t>Varmuža Jiří</t>
  </si>
  <si>
    <t>1.</t>
  </si>
  <si>
    <t>Splněný "A" limit</t>
  </si>
  <si>
    <t>2.</t>
  </si>
  <si>
    <t>Splněný "B" limit při množství absolvovaných tréninků minimálně 60%</t>
  </si>
  <si>
    <t>1999          a starší</t>
  </si>
  <si>
    <t>2004         a mladší</t>
  </si>
  <si>
    <t>"B" Limity Linz 2015</t>
  </si>
  <si>
    <t>"A" Limity Linz 2015</t>
  </si>
  <si>
    <t>Babicz Karel</t>
  </si>
  <si>
    <t>Grűner Marcel</t>
  </si>
  <si>
    <t>Hanuliak Josef</t>
  </si>
  <si>
    <t>Kubátko Kubátko</t>
  </si>
  <si>
    <t>Orlík Lukáš</t>
  </si>
  <si>
    <t>Skulinová Sára</t>
  </si>
  <si>
    <t>Loňská kritéria</t>
  </si>
  <si>
    <t>Nominovaní</t>
  </si>
  <si>
    <t>Náhradníci</t>
  </si>
  <si>
    <t>nedostatečná tréninková docházka</t>
  </si>
</sst>
</file>

<file path=xl/styles.xml><?xml version="1.0" encoding="utf-8"?>
<styleSheet xmlns="http://schemas.openxmlformats.org/spreadsheetml/2006/main">
  <numFmts count="1">
    <numFmt numFmtId="164" formatCode="mm:ss.00"/>
  </numFmts>
  <fonts count="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1" fillId="3" borderId="1" xfId="0" applyFont="1" applyFill="1" applyBorder="1"/>
    <xf numFmtId="20" fontId="0" fillId="4" borderId="1" xfId="0" applyNumberFormat="1" applyFill="1" applyBorder="1"/>
    <xf numFmtId="0" fontId="0" fillId="0" borderId="0" xfId="0" applyAlignment="1"/>
    <xf numFmtId="0" fontId="4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164" fontId="0" fillId="4" borderId="1" xfId="0" applyNumberFormat="1" applyFill="1" applyBorder="1"/>
    <xf numFmtId="10" fontId="0" fillId="4" borderId="1" xfId="0" applyNumberFormat="1" applyFill="1" applyBorder="1"/>
    <xf numFmtId="164" fontId="0" fillId="0" borderId="1" xfId="0" applyNumberFormat="1" applyFill="1" applyBorder="1"/>
    <xf numFmtId="0" fontId="0" fillId="0" borderId="1" xfId="0" applyBorder="1"/>
    <xf numFmtId="0" fontId="3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8" fillId="0" borderId="1" xfId="0" applyFont="1" applyBorder="1"/>
    <xf numFmtId="0" fontId="4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6" xfId="0" applyBorder="1"/>
    <xf numFmtId="0" fontId="8" fillId="0" borderId="6" xfId="0" applyFont="1" applyBorder="1"/>
    <xf numFmtId="0" fontId="4" fillId="4" borderId="6" xfId="0" applyFont="1" applyFill="1" applyBorder="1"/>
    <xf numFmtId="164" fontId="0" fillId="0" borderId="6" xfId="0" applyNumberFormat="1" applyFill="1" applyBorder="1"/>
    <xf numFmtId="10" fontId="0" fillId="4" borderId="6" xfId="0" applyNumberFormat="1" applyFill="1" applyBorder="1"/>
    <xf numFmtId="0" fontId="0" fillId="0" borderId="2" xfId="0" applyBorder="1"/>
    <xf numFmtId="164" fontId="0" fillId="0" borderId="2" xfId="0" applyNumberFormat="1" applyFill="1" applyBorder="1"/>
    <xf numFmtId="10" fontId="0" fillId="4" borderId="2" xfId="0" applyNumberFormat="1" applyFill="1" applyBorder="1"/>
  </cellXfs>
  <cellStyles count="1">
    <cellStyle name="normální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M11" sqref="M11"/>
    </sheetView>
  </sheetViews>
  <sheetFormatPr defaultRowHeight="15"/>
  <cols>
    <col min="1" max="1" width="6.7109375" bestFit="1" customWidth="1"/>
    <col min="2" max="2" width="23.85546875" bestFit="1" customWidth="1"/>
    <col min="3" max="3" width="7.5703125" bestFit="1" customWidth="1"/>
    <col min="13" max="13" width="32.28515625" bestFit="1" customWidth="1"/>
  </cols>
  <sheetData>
    <row r="1" spans="1:12" ht="19.5" thickBot="1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>
      <c r="A2" s="19" t="s">
        <v>7</v>
      </c>
      <c r="B2" s="19" t="s">
        <v>8</v>
      </c>
      <c r="C2" s="19" t="s">
        <v>9</v>
      </c>
      <c r="D2" s="19" t="s">
        <v>10</v>
      </c>
      <c r="E2" s="20" t="s">
        <v>11</v>
      </c>
      <c r="F2" s="20"/>
      <c r="G2" s="20" t="s">
        <v>12</v>
      </c>
      <c r="H2" s="20"/>
      <c r="I2" s="20" t="s">
        <v>13</v>
      </c>
      <c r="J2" s="20"/>
      <c r="K2" s="20" t="s">
        <v>14</v>
      </c>
      <c r="L2" s="20"/>
    </row>
    <row r="3" spans="1:12" ht="15.75">
      <c r="A3" s="15">
        <v>1</v>
      </c>
      <c r="B3" s="18" t="s">
        <v>15</v>
      </c>
      <c r="C3" s="11" t="s">
        <v>16</v>
      </c>
      <c r="D3" s="11">
        <v>2002</v>
      </c>
      <c r="E3" s="14">
        <v>7.9224537037037035E-4</v>
      </c>
      <c r="F3" s="13">
        <v>1.2563915266617971</v>
      </c>
      <c r="G3" s="14">
        <v>9.5717592592592599E-4</v>
      </c>
      <c r="H3" s="13">
        <v>1.136638452237001</v>
      </c>
      <c r="I3" s="12">
        <v>8.5185185185185179E-4</v>
      </c>
      <c r="J3" s="13">
        <v>1.2092391304347827</v>
      </c>
      <c r="K3" s="14">
        <v>7.2685185185185179E-4</v>
      </c>
      <c r="L3" s="13">
        <v>1.1942675159235669</v>
      </c>
    </row>
    <row r="4" spans="1:12" ht="15.75">
      <c r="A4" s="15">
        <v>2</v>
      </c>
      <c r="B4" s="18" t="s">
        <v>17</v>
      </c>
      <c r="C4" s="11" t="s">
        <v>18</v>
      </c>
      <c r="D4" s="11">
        <v>2002</v>
      </c>
      <c r="E4" s="14">
        <v>9.0740740740740745E-4</v>
      </c>
      <c r="F4" s="13">
        <v>1.1224489795918369</v>
      </c>
      <c r="G4" s="14">
        <v>9.0219907407407404E-4</v>
      </c>
      <c r="H4" s="13">
        <v>1.2315586914688903</v>
      </c>
      <c r="I4" s="12">
        <v>9.1898148148148145E-4</v>
      </c>
      <c r="J4" s="13">
        <v>1.1335012594458438</v>
      </c>
      <c r="K4" s="14">
        <v>7.9745370370370376E-4</v>
      </c>
      <c r="L4" s="13">
        <v>1.1175616835994193</v>
      </c>
    </row>
    <row r="5" spans="1:12" ht="15.75">
      <c r="A5" s="15">
        <v>3</v>
      </c>
      <c r="B5" s="18" t="s">
        <v>20</v>
      </c>
      <c r="C5" s="11" t="s">
        <v>16</v>
      </c>
      <c r="D5" s="11">
        <v>1999</v>
      </c>
      <c r="E5" s="14">
        <v>9.0277777777777784E-4</v>
      </c>
      <c r="F5" s="13">
        <v>0.94871794871794868</v>
      </c>
      <c r="G5" s="14">
        <v>9.1550925925925925E-4</v>
      </c>
      <c r="H5" s="13">
        <v>1.0493046776232617</v>
      </c>
      <c r="I5" s="12">
        <v>7.9050925925925936E-4</v>
      </c>
      <c r="J5" s="13">
        <v>1.0688140556368961</v>
      </c>
      <c r="K5" s="14">
        <v>7.233796296296297E-4</v>
      </c>
      <c r="L5" s="13">
        <v>1.0239999999999998</v>
      </c>
    </row>
    <row r="6" spans="1:12" ht="15.75">
      <c r="A6" s="15">
        <v>4</v>
      </c>
      <c r="B6" s="18" t="s">
        <v>25</v>
      </c>
      <c r="C6" s="11" t="s">
        <v>18</v>
      </c>
      <c r="D6" s="11">
        <v>2001</v>
      </c>
      <c r="E6" s="14">
        <v>9.3402777777777766E-4</v>
      </c>
      <c r="F6" s="13">
        <v>1.0532837670384141</v>
      </c>
      <c r="G6" s="14">
        <v>1.0451388888888889E-3</v>
      </c>
      <c r="H6" s="13">
        <v>1.0299003322259137</v>
      </c>
      <c r="I6" s="12">
        <v>1.0208333333333334E-3</v>
      </c>
      <c r="J6" s="13">
        <v>0.95238095238095211</v>
      </c>
      <c r="K6" s="14">
        <v>8.4143518518518519E-4</v>
      </c>
      <c r="L6" s="13">
        <v>1.0178817056396148</v>
      </c>
    </row>
    <row r="7" spans="1:12" ht="15.75">
      <c r="A7" s="15">
        <v>5</v>
      </c>
      <c r="B7" s="18" t="s">
        <v>22</v>
      </c>
      <c r="C7" s="11" t="s">
        <v>16</v>
      </c>
      <c r="D7" s="11">
        <v>2000</v>
      </c>
      <c r="E7" s="14">
        <v>8.4722222222222219E-4</v>
      </c>
      <c r="F7" s="13">
        <v>1.0655737704918034</v>
      </c>
      <c r="G7" s="14">
        <v>1.0532407407407407E-3</v>
      </c>
      <c r="H7" s="13">
        <v>0.94505494505494514</v>
      </c>
      <c r="I7" s="12">
        <v>9.5833333333333328E-4</v>
      </c>
      <c r="J7" s="13">
        <v>0.91787439613526578</v>
      </c>
      <c r="K7" s="14">
        <v>7.4768518518518511E-4</v>
      </c>
      <c r="L7" s="13">
        <v>1.0371517027863779</v>
      </c>
    </row>
    <row r="8" spans="1:12" ht="15.75">
      <c r="A8" s="15">
        <v>6</v>
      </c>
      <c r="B8" s="18" t="s">
        <v>19</v>
      </c>
      <c r="C8" s="11" t="s">
        <v>16</v>
      </c>
      <c r="D8" s="11">
        <v>1999</v>
      </c>
      <c r="E8" s="14">
        <v>8.9699074074074073E-4</v>
      </c>
      <c r="F8" s="13">
        <v>0.95483870967741935</v>
      </c>
      <c r="G8" s="14">
        <v>9.2476851851851845E-4</v>
      </c>
      <c r="H8" s="13">
        <v>1.0387984981226532</v>
      </c>
      <c r="I8" s="12">
        <v>8.587962962962963E-4</v>
      </c>
      <c r="J8" s="13">
        <v>0.98382749326145558</v>
      </c>
      <c r="K8" s="14">
        <v>7.0717592592592588E-4</v>
      </c>
      <c r="L8" s="13">
        <v>1.0474631751227497</v>
      </c>
    </row>
    <row r="9" spans="1:12" ht="16.5" thickBot="1">
      <c r="A9" s="24">
        <v>7</v>
      </c>
      <c r="B9" s="25" t="s">
        <v>24</v>
      </c>
      <c r="C9" s="26" t="s">
        <v>16</v>
      </c>
      <c r="D9" s="26">
        <v>1997</v>
      </c>
      <c r="E9" s="27">
        <v>9.0046296296296304E-4</v>
      </c>
      <c r="F9" s="28">
        <v>0.91259640102827744</v>
      </c>
      <c r="G9" s="27">
        <v>8.8553240740740747E-4</v>
      </c>
      <c r="H9" s="28">
        <v>1.0325447653901449</v>
      </c>
      <c r="I9" s="27">
        <v>8.3680555555555559E-4</v>
      </c>
      <c r="J9" s="28">
        <v>0.96818810511756559</v>
      </c>
      <c r="K9" s="27">
        <v>7.0717592592592588E-4</v>
      </c>
      <c r="L9" s="28">
        <v>0.99836333878887074</v>
      </c>
    </row>
    <row r="10" spans="1:12" ht="19.5" thickBot="1">
      <c r="A10" s="21" t="s">
        <v>48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>
      <c r="A11" s="19" t="s">
        <v>7</v>
      </c>
      <c r="B11" s="19" t="s">
        <v>8</v>
      </c>
      <c r="C11" s="19" t="s">
        <v>9</v>
      </c>
      <c r="D11" s="19" t="s">
        <v>10</v>
      </c>
      <c r="E11" s="20" t="s">
        <v>11</v>
      </c>
      <c r="F11" s="20"/>
      <c r="G11" s="20" t="s">
        <v>12</v>
      </c>
      <c r="H11" s="20"/>
      <c r="I11" s="20" t="s">
        <v>13</v>
      </c>
      <c r="J11" s="20"/>
      <c r="K11" s="20" t="s">
        <v>14</v>
      </c>
      <c r="L11" s="20"/>
    </row>
    <row r="12" spans="1:12">
      <c r="A12" s="29">
        <v>8</v>
      </c>
      <c r="B12" s="29" t="s">
        <v>31</v>
      </c>
      <c r="C12" s="19" t="s">
        <v>16</v>
      </c>
      <c r="D12" s="19">
        <v>2003</v>
      </c>
      <c r="E12" s="30">
        <v>1.0682870370370371E-3</v>
      </c>
      <c r="F12" s="31">
        <v>0.98591549295774639</v>
      </c>
      <c r="G12" s="30">
        <v>1.230324074074074E-3</v>
      </c>
      <c r="H12" s="31">
        <v>0.93132643461900289</v>
      </c>
      <c r="I12" s="30">
        <v>1.2141203703703704E-3</v>
      </c>
      <c r="J12" s="31">
        <v>0.92469018112488077</v>
      </c>
      <c r="K12" s="30">
        <v>9.1550925925925925E-4</v>
      </c>
      <c r="L12" s="31">
        <v>0.99873577749683951</v>
      </c>
    </row>
    <row r="13" spans="1:12">
      <c r="A13" s="15">
        <v>9</v>
      </c>
      <c r="B13" s="15" t="s">
        <v>23</v>
      </c>
      <c r="C13" s="11" t="s">
        <v>16</v>
      </c>
      <c r="D13" s="11">
        <v>2001</v>
      </c>
      <c r="E13" s="14">
        <v>1.0092592592592592E-3</v>
      </c>
      <c r="F13" s="13">
        <v>0.94036697247706424</v>
      </c>
      <c r="G13" s="14">
        <v>1.0532407407407407E-3</v>
      </c>
      <c r="H13" s="13">
        <v>0.9780219780219781</v>
      </c>
      <c r="I13" s="12">
        <v>1.0069444444444444E-3</v>
      </c>
      <c r="J13" s="13">
        <v>0.93103448275862077</v>
      </c>
      <c r="K13" s="14">
        <v>8.2407407407407397E-4</v>
      </c>
      <c r="L13" s="13">
        <v>0.9971910112359551</v>
      </c>
    </row>
    <row r="14" spans="1:12">
      <c r="A14" s="15">
        <v>10</v>
      </c>
      <c r="B14" s="15" t="s">
        <v>44</v>
      </c>
      <c r="C14" s="11" t="s">
        <v>16</v>
      </c>
      <c r="D14" s="11">
        <v>2004</v>
      </c>
      <c r="E14" s="14">
        <v>1.1180555555555555E-3</v>
      </c>
      <c r="F14" s="13">
        <v>0.99378881987577639</v>
      </c>
      <c r="G14" s="14">
        <v>1.3449074074074075E-3</v>
      </c>
      <c r="H14" s="13">
        <v>0.92082616179001708</v>
      </c>
      <c r="I14" s="12"/>
      <c r="J14" s="13"/>
      <c r="K14" s="14">
        <v>1.0833333333333335E-3</v>
      </c>
      <c r="L14" s="13">
        <v>0.90811965811965811</v>
      </c>
    </row>
    <row r="15" spans="1:12">
      <c r="A15" s="15">
        <v>11</v>
      </c>
      <c r="B15" s="15" t="s">
        <v>28</v>
      </c>
      <c r="C15" s="11" t="s">
        <v>16</v>
      </c>
      <c r="D15" s="11">
        <v>2000</v>
      </c>
      <c r="E15" s="14">
        <v>9.8726851851851862E-4</v>
      </c>
      <c r="F15" s="13">
        <v>0.91441969519343491</v>
      </c>
      <c r="G15" s="14">
        <v>1.0092592592592592E-3</v>
      </c>
      <c r="H15" s="13">
        <v>0.98623853211009183</v>
      </c>
      <c r="I15" s="12">
        <v>1.0208333333333334E-3</v>
      </c>
      <c r="J15" s="13">
        <v>0.86167800453514731</v>
      </c>
      <c r="K15" s="14">
        <v>8.1134259259259267E-4</v>
      </c>
      <c r="L15" s="13">
        <v>0.9557774607703281</v>
      </c>
    </row>
    <row r="16" spans="1:12">
      <c r="A16" s="15">
        <v>12</v>
      </c>
      <c r="B16" s="15" t="s">
        <v>26</v>
      </c>
      <c r="C16" s="11" t="s">
        <v>18</v>
      </c>
      <c r="D16" s="11">
        <v>1998</v>
      </c>
      <c r="E16" s="14">
        <v>9.3171296296296307E-4</v>
      </c>
      <c r="F16" s="13">
        <v>0.98136645962732905</v>
      </c>
      <c r="G16" s="14">
        <v>1.1377314814814813E-3</v>
      </c>
      <c r="H16" s="13">
        <v>0.89521871820956278</v>
      </c>
      <c r="I16" s="12">
        <v>9.5821759259259254E-4</v>
      </c>
      <c r="J16" s="13">
        <v>0.91798526392076341</v>
      </c>
      <c r="K16" s="14">
        <v>8.3680555555555559E-4</v>
      </c>
      <c r="L16" s="13">
        <v>0.96818810511756559</v>
      </c>
    </row>
    <row r="17" spans="1:13">
      <c r="A17" s="15">
        <v>13</v>
      </c>
      <c r="B17" s="15" t="s">
        <v>21</v>
      </c>
      <c r="C17" s="11" t="s">
        <v>18</v>
      </c>
      <c r="D17" s="11">
        <v>2000</v>
      </c>
      <c r="E17" s="14">
        <v>8.599537037037036E-4</v>
      </c>
      <c r="F17" s="13">
        <v>1.0901749663526248</v>
      </c>
      <c r="G17" s="14"/>
      <c r="H17" s="13"/>
      <c r="I17" s="12">
        <v>9.86111111111111E-4</v>
      </c>
      <c r="J17" s="13">
        <v>0.93896713615023475</v>
      </c>
      <c r="K17" s="14">
        <v>7.9687499999999995E-4</v>
      </c>
      <c r="L17" s="13">
        <v>1.0457516339869282</v>
      </c>
      <c r="M17" s="15" t="s">
        <v>49</v>
      </c>
    </row>
    <row r="18" spans="1:13">
      <c r="A18" s="15">
        <v>14</v>
      </c>
      <c r="B18" s="15" t="s">
        <v>30</v>
      </c>
      <c r="C18" s="11" t="s">
        <v>16</v>
      </c>
      <c r="D18" s="11">
        <v>2000</v>
      </c>
      <c r="E18" s="14"/>
      <c r="F18" s="13" t="e">
        <v>#DIV/0!</v>
      </c>
      <c r="G18" s="14">
        <v>9.3518518518518516E-4</v>
      </c>
      <c r="H18" s="13">
        <v>1.0643564356435644</v>
      </c>
      <c r="I18" s="12">
        <v>1.0416666666666667E-3</v>
      </c>
      <c r="J18" s="13">
        <v>0.84444444444444444</v>
      </c>
      <c r="K18" s="14">
        <v>7.9398148148148145E-4</v>
      </c>
      <c r="L18" s="13">
        <v>0.97667638483965025</v>
      </c>
      <c r="M18" s="15" t="s">
        <v>49</v>
      </c>
    </row>
  </sheetData>
  <mergeCells count="10">
    <mergeCell ref="A1:L1"/>
    <mergeCell ref="A10:L10"/>
    <mergeCell ref="E11:F11"/>
    <mergeCell ref="G11:H11"/>
    <mergeCell ref="I11:J11"/>
    <mergeCell ref="K11:L11"/>
    <mergeCell ref="E2:F2"/>
    <mergeCell ref="G2:H2"/>
    <mergeCell ref="I2:J2"/>
    <mergeCell ref="K2:L2"/>
  </mergeCells>
  <conditionalFormatting sqref="H12:H18 J12:J18 L12:L18 F12:F18 J3:J9 H3:H9 F3:F9 L3:L9">
    <cfRule type="cellIs" dxfId="1" priority="5" operator="between">
      <formula>0.95</formula>
      <formula>1</formula>
    </cfRule>
    <cfRule type="cellIs" dxfId="0" priority="6" operator="greaterThan">
      <formula>0.9999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pane ySplit="1" topLeftCell="A2" activePane="bottomLeft" state="frozen"/>
      <selection pane="bottomLeft" activeCell="B11" sqref="B11:L11"/>
    </sheetView>
  </sheetViews>
  <sheetFormatPr defaultRowHeight="15"/>
  <cols>
    <col min="1" max="1" width="6.7109375" bestFit="1" customWidth="1"/>
    <col min="2" max="2" width="23.140625" customWidth="1"/>
    <col min="3" max="3" width="7.5703125" bestFit="1" customWidth="1"/>
  </cols>
  <sheetData>
    <row r="1" spans="1:13" ht="15" customHeight="1">
      <c r="A1" s="11" t="s">
        <v>7</v>
      </c>
      <c r="B1" s="11" t="s">
        <v>8</v>
      </c>
      <c r="C1" s="11" t="s">
        <v>9</v>
      </c>
      <c r="D1" s="11" t="s">
        <v>10</v>
      </c>
      <c r="E1" s="17" t="s">
        <v>11</v>
      </c>
      <c r="F1" s="17"/>
      <c r="G1" s="17" t="s">
        <v>12</v>
      </c>
      <c r="H1" s="17"/>
      <c r="I1" s="17" t="s">
        <v>13</v>
      </c>
      <c r="J1" s="17"/>
      <c r="K1" s="17" t="s">
        <v>14</v>
      </c>
      <c r="L1" s="17"/>
      <c r="M1" s="5"/>
    </row>
    <row r="2" spans="1:13">
      <c r="A2" s="11">
        <v>1</v>
      </c>
      <c r="B2" s="11" t="s">
        <v>40</v>
      </c>
      <c r="C2" s="11" t="s">
        <v>16</v>
      </c>
      <c r="D2" s="11">
        <v>2004</v>
      </c>
      <c r="E2" s="14">
        <v>1.2835648148148146E-3</v>
      </c>
      <c r="F2" s="13">
        <f>Limity!$B$10/'Nominace všichni'!E2</f>
        <v>0.86564472497745726</v>
      </c>
      <c r="G2" s="14">
        <v>1.5520833333333333E-3</v>
      </c>
      <c r="H2" s="13">
        <f>Limity!$B$11/'Nominace všichni'!G2</f>
        <v>0.79791200596569722</v>
      </c>
      <c r="I2" s="12"/>
      <c r="J2" s="13"/>
      <c r="K2" s="14">
        <v>1.1909722222222222E-3</v>
      </c>
      <c r="L2" s="13">
        <f>Limity!$B$7/'Nominace všichni'!K2</f>
        <v>0.82604470359572413</v>
      </c>
    </row>
    <row r="3" spans="1:13">
      <c r="A3" s="11">
        <v>2</v>
      </c>
      <c r="B3" s="11" t="s">
        <v>41</v>
      </c>
      <c r="C3" s="11" t="s">
        <v>16</v>
      </c>
      <c r="D3" s="11">
        <v>2005</v>
      </c>
      <c r="E3" s="14">
        <v>1.2453703703703704E-3</v>
      </c>
      <c r="F3" s="13">
        <f>Limity!$B$10/'Nominace všichni'!E3</f>
        <v>0.89219330855018586</v>
      </c>
      <c r="G3" s="14">
        <v>1.3564814814814813E-3</v>
      </c>
      <c r="H3" s="13">
        <f>Limity!$B$11/'Nominace všichni'!G3</f>
        <v>0.91296928327645055</v>
      </c>
      <c r="I3" s="12"/>
      <c r="J3" s="13"/>
      <c r="K3" s="14"/>
      <c r="L3" s="13"/>
    </row>
    <row r="4" spans="1:13">
      <c r="A4" s="11">
        <v>3</v>
      </c>
      <c r="B4" s="11" t="s">
        <v>42</v>
      </c>
      <c r="C4" s="11" t="s">
        <v>16</v>
      </c>
      <c r="D4" s="11">
        <v>2005</v>
      </c>
      <c r="E4" s="14">
        <v>1.2442129629629628E-3</v>
      </c>
      <c r="F4" s="13">
        <f>Limity!$B$10/'Nominace všichni'!E4</f>
        <v>0.89302325581395359</v>
      </c>
      <c r="G4" s="14"/>
      <c r="H4" s="13"/>
      <c r="I4" s="12"/>
      <c r="J4" s="13"/>
      <c r="K4" s="14"/>
      <c r="L4" s="13"/>
    </row>
    <row r="5" spans="1:13">
      <c r="A5" s="11">
        <v>4</v>
      </c>
      <c r="B5" s="11" t="s">
        <v>43</v>
      </c>
      <c r="C5" s="11" t="s">
        <v>16</v>
      </c>
      <c r="D5" s="11">
        <v>2004</v>
      </c>
      <c r="E5" s="14">
        <v>1.3738425925925925E-3</v>
      </c>
      <c r="F5" s="13">
        <f>Limity!$B$10/'Nominace všichni'!E5</f>
        <v>0.80876158382476837</v>
      </c>
      <c r="G5" s="14">
        <v>1.4016203703703706E-3</v>
      </c>
      <c r="H5" s="13">
        <f>Limity!$B$11/'Nominace všichni'!G5</f>
        <v>0.88356729975227066</v>
      </c>
      <c r="I5" s="12"/>
      <c r="J5" s="13"/>
      <c r="K5" s="14">
        <v>1.1504629629629629E-3</v>
      </c>
      <c r="L5" s="13">
        <f>Limity!$B$7/'Nominace všichni'!K5</f>
        <v>0.85513078470824966</v>
      </c>
    </row>
    <row r="6" spans="1:13">
      <c r="A6" s="11">
        <v>5</v>
      </c>
      <c r="B6" s="11" t="s">
        <v>44</v>
      </c>
      <c r="C6" s="11" t="s">
        <v>16</v>
      </c>
      <c r="D6" s="11">
        <v>2004</v>
      </c>
      <c r="E6" s="14">
        <v>1.1180555555555555E-3</v>
      </c>
      <c r="F6" s="13">
        <f>Limity!$B$10/'Nominace všichni'!E6</f>
        <v>0.99378881987577639</v>
      </c>
      <c r="G6" s="14">
        <v>1.3449074074074075E-3</v>
      </c>
      <c r="H6" s="13">
        <f>Limity!$B$11/'Nominace všichni'!G6</f>
        <v>0.92082616179001708</v>
      </c>
      <c r="I6" s="12"/>
      <c r="J6" s="13"/>
      <c r="K6" s="14">
        <v>1.0833333333333335E-3</v>
      </c>
      <c r="L6" s="13">
        <f>Limity!$B$7/'Nominace všichni'!K6</f>
        <v>0.90811965811965811</v>
      </c>
    </row>
    <row r="7" spans="1:13">
      <c r="A7" s="11">
        <v>6</v>
      </c>
      <c r="B7" s="11" t="s">
        <v>45</v>
      </c>
      <c r="C7" s="11" t="s">
        <v>18</v>
      </c>
      <c r="D7" s="11">
        <v>2004</v>
      </c>
      <c r="E7" s="14">
        <v>1.2858796296296297E-3</v>
      </c>
      <c r="F7" s="13">
        <f>Limity!B4/'Nominace všichni'!E7</f>
        <v>0.88208820882088201</v>
      </c>
      <c r="G7" s="14">
        <v>1.3680555555555557E-3</v>
      </c>
      <c r="H7" s="13">
        <f>Limity!B5/'Nominace všichni'!G7</f>
        <v>0.91370558375634503</v>
      </c>
      <c r="I7" s="12"/>
      <c r="J7" s="13"/>
      <c r="K7" s="14">
        <v>1.1620370370370372E-3</v>
      </c>
      <c r="L7" s="13">
        <f>Limity!$B$7/'Nominace všichni'!K7</f>
        <v>0.84661354581673309</v>
      </c>
    </row>
    <row r="8" spans="1:13">
      <c r="A8" s="11">
        <v>7</v>
      </c>
      <c r="B8" s="11" t="s">
        <v>31</v>
      </c>
      <c r="C8" s="11" t="s">
        <v>16</v>
      </c>
      <c r="D8" s="11">
        <v>2003</v>
      </c>
      <c r="E8" s="14">
        <v>1.0682870370370371E-3</v>
      </c>
      <c r="F8" s="13">
        <f>Limity!C10/'Nominace všichni'!E8</f>
        <v>0.98591549295774639</v>
      </c>
      <c r="G8" s="14">
        <v>1.230324074074074E-3</v>
      </c>
      <c r="H8" s="13">
        <f>Limity!C11/'Nominace všichni'!G8</f>
        <v>0.93132643461900289</v>
      </c>
      <c r="I8" s="14">
        <v>1.2141203703703704E-3</v>
      </c>
      <c r="J8" s="13">
        <f>Limity!C6/'Nominace všichni'!I8</f>
        <v>0.92469018112488077</v>
      </c>
      <c r="K8" s="14">
        <v>9.1550925925925925E-4</v>
      </c>
      <c r="L8" s="13">
        <f>Limity!C13/'Nominace všichni'!K8</f>
        <v>0.99873577749683951</v>
      </c>
    </row>
    <row r="9" spans="1:13">
      <c r="A9" s="11">
        <v>8</v>
      </c>
      <c r="B9" s="11" t="s">
        <v>30</v>
      </c>
      <c r="C9" s="11" t="s">
        <v>16</v>
      </c>
      <c r="D9" s="11">
        <v>2000</v>
      </c>
      <c r="E9" s="14"/>
      <c r="F9" s="13" t="e">
        <f>Limity!$F$10/'Nominace všichni'!E9</f>
        <v>#DIV/0!</v>
      </c>
      <c r="G9" s="14">
        <v>9.3518518518518516E-4</v>
      </c>
      <c r="H9" s="13">
        <f>Limity!$F$11/'Nominace všichni'!G9</f>
        <v>1.0643564356435644</v>
      </c>
      <c r="I9" s="14">
        <v>1.0416666666666667E-3</v>
      </c>
      <c r="J9" s="13">
        <f>Limity!$F$12/'Nominace všichni'!I9</f>
        <v>0.84444444444444444</v>
      </c>
      <c r="K9" s="14">
        <v>7.9398148148148145E-4</v>
      </c>
      <c r="L9" s="13">
        <f>Limity!$F$13/'Nominace všichni'!K9</f>
        <v>0.97667638483965025</v>
      </c>
    </row>
    <row r="10" spans="1:13">
      <c r="A10" s="11">
        <v>9</v>
      </c>
      <c r="B10" s="11" t="s">
        <v>22</v>
      </c>
      <c r="C10" s="11" t="s">
        <v>16</v>
      </c>
      <c r="D10" s="11">
        <v>2000</v>
      </c>
      <c r="E10" s="14">
        <v>8.4722222222222219E-4</v>
      </c>
      <c r="F10" s="13">
        <f>Limity!$F$10/'Nominace všichni'!E10</f>
        <v>1.0655737704918034</v>
      </c>
      <c r="G10" s="14">
        <v>1.0532407407407407E-3</v>
      </c>
      <c r="H10" s="13">
        <f>Limity!$F$11/'Nominace všichni'!G10</f>
        <v>0.94505494505494514</v>
      </c>
      <c r="I10" s="14">
        <v>9.5833333333333328E-4</v>
      </c>
      <c r="J10" s="13">
        <f>Limity!$F$12/'Nominace všichni'!I10</f>
        <v>0.91787439613526578</v>
      </c>
      <c r="K10" s="14">
        <v>7.4768518518518511E-4</v>
      </c>
      <c r="L10" s="13">
        <f>Limity!$F$13/'Nominace všichni'!K10</f>
        <v>1.0371517027863779</v>
      </c>
    </row>
    <row r="11" spans="1:13">
      <c r="A11" s="11">
        <v>10</v>
      </c>
      <c r="B11" s="11" t="s">
        <v>28</v>
      </c>
      <c r="C11" s="11" t="s">
        <v>16</v>
      </c>
      <c r="D11" s="11">
        <v>2000</v>
      </c>
      <c r="E11" s="14">
        <v>9.8726851851851862E-4</v>
      </c>
      <c r="F11" s="13">
        <f>Limity!$F$10/'Nominace všichni'!E11</f>
        <v>0.91441969519343491</v>
      </c>
      <c r="G11" s="14">
        <v>1.0092592592592592E-3</v>
      </c>
      <c r="H11" s="13">
        <f>Limity!$F$11/'Nominace všichni'!G11</f>
        <v>0.98623853211009183</v>
      </c>
      <c r="I11" s="14">
        <v>1.0208333333333334E-3</v>
      </c>
      <c r="J11" s="13">
        <f>Limity!$F$12/'Nominace všichni'!I11</f>
        <v>0.86167800453514731</v>
      </c>
      <c r="K11" s="14">
        <v>8.1134259259259267E-4</v>
      </c>
      <c r="L11" s="13">
        <f>Limity!$F$13/'Nominace všichni'!K11</f>
        <v>0.9557774607703281</v>
      </c>
    </row>
    <row r="12" spans="1:13">
      <c r="A12" s="11">
        <v>11</v>
      </c>
      <c r="B12" s="11" t="s">
        <v>21</v>
      </c>
      <c r="C12" s="11" t="s">
        <v>18</v>
      </c>
      <c r="D12" s="11">
        <v>2000</v>
      </c>
      <c r="E12" s="14">
        <v>8.599537037037036E-4</v>
      </c>
      <c r="F12" s="13">
        <f>Limity!F4/'Nominace všichni'!E12</f>
        <v>1.0901749663526248</v>
      </c>
      <c r="G12" s="14"/>
      <c r="H12" s="12"/>
      <c r="I12" s="14">
        <v>9.86111111111111E-4</v>
      </c>
      <c r="J12" s="13">
        <f>Limity!F6/'Nominace všichni'!I12</f>
        <v>0.93896713615023475</v>
      </c>
      <c r="K12" s="14">
        <v>7.9687499999999995E-4</v>
      </c>
      <c r="L12" s="13">
        <f>Limity!F7/'Nominace všichni'!K12</f>
        <v>1.0457516339869282</v>
      </c>
    </row>
    <row r="13" spans="1:13">
      <c r="A13" s="11">
        <v>12</v>
      </c>
      <c r="B13" s="11" t="s">
        <v>23</v>
      </c>
      <c r="C13" s="11" t="s">
        <v>16</v>
      </c>
      <c r="D13" s="11">
        <v>2001</v>
      </c>
      <c r="E13" s="14">
        <v>1.0092592592592592E-3</v>
      </c>
      <c r="F13" s="13">
        <f>Limity!E10/'Nominace všichni'!E13</f>
        <v>0.94036697247706424</v>
      </c>
      <c r="G13" s="14">
        <v>1.0532407407407407E-3</v>
      </c>
      <c r="H13" s="13">
        <f>Limity!$E$11/'Nominace všichni'!G13</f>
        <v>0.9780219780219781</v>
      </c>
      <c r="I13" s="14">
        <v>1.0069444444444444E-3</v>
      </c>
      <c r="J13" s="13">
        <f>Limity!$E$12/'Nominace všichni'!I13</f>
        <v>0.93103448275862077</v>
      </c>
      <c r="K13" s="14">
        <v>8.2407407407407397E-4</v>
      </c>
      <c r="L13" s="13">
        <f>Limity!$E$13/'Nominace všichni'!K13</f>
        <v>0.9971910112359551</v>
      </c>
    </row>
    <row r="14" spans="1:13">
      <c r="A14" s="11">
        <v>13</v>
      </c>
      <c r="B14" s="11" t="s">
        <v>27</v>
      </c>
      <c r="C14" s="11" t="s">
        <v>16</v>
      </c>
      <c r="D14" s="11">
        <v>2001</v>
      </c>
      <c r="E14" s="14">
        <v>1.0821759259259259E-3</v>
      </c>
      <c r="F14" s="13">
        <f>Limity!E10/'Nominace všichni'!E14</f>
        <v>0.87700534759358295</v>
      </c>
      <c r="G14" s="14">
        <v>1.0763888888888889E-3</v>
      </c>
      <c r="H14" s="13">
        <f>Limity!$E$11/'Nominace všichni'!G14</f>
        <v>0.956989247311828</v>
      </c>
      <c r="I14" s="14">
        <v>1.195601851851852E-3</v>
      </c>
      <c r="J14" s="13">
        <f>Limity!E12/'Nominace všichni'!I14</f>
        <v>0.78412391093901257</v>
      </c>
      <c r="K14" s="14">
        <v>8.9236111111111124E-4</v>
      </c>
      <c r="L14" s="13">
        <f>Limity!$E$13/'Nominace všichni'!K14</f>
        <v>0.92088197146562878</v>
      </c>
    </row>
    <row r="15" spans="1:13">
      <c r="A15" s="11">
        <v>14</v>
      </c>
      <c r="B15" s="11" t="s">
        <v>25</v>
      </c>
      <c r="C15" s="11" t="s">
        <v>18</v>
      </c>
      <c r="D15" s="11">
        <v>2001</v>
      </c>
      <c r="E15" s="14">
        <v>9.3402777777777766E-4</v>
      </c>
      <c r="F15" s="13">
        <f>Limity!E4/'Nominace všichni'!E15</f>
        <v>1.0532837670384141</v>
      </c>
      <c r="G15" s="14">
        <v>1.0451388888888889E-3</v>
      </c>
      <c r="H15" s="13">
        <f>Limity!E5/'Nominace všichni'!G15</f>
        <v>1.0299003322259137</v>
      </c>
      <c r="I15" s="14">
        <v>1.0208333333333334E-3</v>
      </c>
      <c r="J15" s="13">
        <f>Limity!E6/'Nominace všichni'!I15</f>
        <v>0.95238095238095211</v>
      </c>
      <c r="K15" s="14">
        <v>8.4143518518518519E-4</v>
      </c>
      <c r="L15" s="13">
        <f>Limity!E7/'Nominace všichni'!K15</f>
        <v>1.0178817056396148</v>
      </c>
    </row>
    <row r="16" spans="1:13">
      <c r="A16" s="11">
        <v>15</v>
      </c>
      <c r="B16" s="11" t="s">
        <v>15</v>
      </c>
      <c r="C16" s="11" t="s">
        <v>16</v>
      </c>
      <c r="D16" s="11">
        <v>2002</v>
      </c>
      <c r="E16" s="14">
        <v>7.9224537037037035E-4</v>
      </c>
      <c r="F16" s="13">
        <f>Limity!D10/'Nominace všichni'!E16</f>
        <v>1.2563915266617971</v>
      </c>
      <c r="G16" s="14">
        <v>9.5717592592592599E-4</v>
      </c>
      <c r="H16" s="13">
        <f>Limity!D11/'Nominace všichni'!G16</f>
        <v>1.136638452237001</v>
      </c>
      <c r="I16" s="14">
        <v>8.5185185185185179E-4</v>
      </c>
      <c r="J16" s="13">
        <f>Limity!D12/'Nominace všichni'!I16</f>
        <v>1.2092391304347827</v>
      </c>
      <c r="K16" s="14">
        <v>7.2685185185185179E-4</v>
      </c>
      <c r="L16" s="13">
        <f>Limity!D13/'Nominace všichni'!K16</f>
        <v>1.1942675159235669</v>
      </c>
    </row>
    <row r="17" spans="1:12">
      <c r="A17" s="11">
        <v>16</v>
      </c>
      <c r="B17" s="11" t="s">
        <v>17</v>
      </c>
      <c r="C17" s="11" t="s">
        <v>18</v>
      </c>
      <c r="D17" s="11">
        <v>2002</v>
      </c>
      <c r="E17" s="14">
        <v>9.0740740740740745E-4</v>
      </c>
      <c r="F17" s="13">
        <f>Limity!D4/'Nominace všichni'!E17</f>
        <v>1.1224489795918369</v>
      </c>
      <c r="G17" s="14">
        <v>9.0219907407407404E-4</v>
      </c>
      <c r="H17" s="13">
        <f>Limity!D5/'Nominace všichni'!G17</f>
        <v>1.2315586914688903</v>
      </c>
      <c r="I17" s="14">
        <v>9.1898148148148145E-4</v>
      </c>
      <c r="J17" s="13">
        <f>Limity!D6/'Nominace všichni'!I17</f>
        <v>1.1335012594458438</v>
      </c>
      <c r="K17" s="14">
        <v>7.9745370370370376E-4</v>
      </c>
      <c r="L17" s="13">
        <f>Limity!D7/'Nominace všichni'!K17</f>
        <v>1.1175616835994193</v>
      </c>
    </row>
    <row r="18" spans="1:12">
      <c r="A18" s="11">
        <v>17</v>
      </c>
      <c r="B18" s="11" t="s">
        <v>24</v>
      </c>
      <c r="C18" s="11" t="s">
        <v>16</v>
      </c>
      <c r="D18" s="11">
        <v>1997</v>
      </c>
      <c r="E18" s="14">
        <v>9.0046296296296304E-4</v>
      </c>
      <c r="F18" s="13">
        <f>Limity!H10/'Nominace všichni'!E18</f>
        <v>0.91259640102827744</v>
      </c>
      <c r="G18" s="14">
        <v>8.8553240740740747E-4</v>
      </c>
      <c r="H18" s="13">
        <f>Limity!H11/'Nominace všichni'!G18</f>
        <v>1.0325447653901449</v>
      </c>
      <c r="I18" s="14">
        <v>8.3680555555555559E-4</v>
      </c>
      <c r="J18" s="13">
        <f>Limity!H12/'Nominace všichni'!I18</f>
        <v>0.96818810511756559</v>
      </c>
      <c r="K18" s="14">
        <v>7.0717592592592588E-4</v>
      </c>
      <c r="L18" s="13">
        <f>Limity!H13/'Nominace všichni'!K18</f>
        <v>0.99836333878887074</v>
      </c>
    </row>
    <row r="19" spans="1:12">
      <c r="A19" s="11">
        <v>18</v>
      </c>
      <c r="B19" s="11" t="s">
        <v>26</v>
      </c>
      <c r="C19" s="11" t="s">
        <v>18</v>
      </c>
      <c r="D19" s="11">
        <v>1998</v>
      </c>
      <c r="E19" s="14">
        <v>9.3171296296296307E-4</v>
      </c>
      <c r="F19" s="13">
        <f>Limity!G4/'Nominace všichni'!E19</f>
        <v>0.98136645962732905</v>
      </c>
      <c r="G19" s="14">
        <v>1.1377314814814813E-3</v>
      </c>
      <c r="H19" s="13">
        <f>Limity!G5/'Nominace všichni'!G19</f>
        <v>0.89521871820956278</v>
      </c>
      <c r="I19" s="14">
        <v>9.5821759259259254E-4</v>
      </c>
      <c r="J19" s="13">
        <f>Limity!G6/'Nominace všichni'!I19</f>
        <v>0.91798526392076341</v>
      </c>
      <c r="K19" s="14">
        <v>8.3680555555555559E-4</v>
      </c>
      <c r="L19" s="13">
        <f>Limity!G7/'Nominace všichni'!K19</f>
        <v>0.96818810511756559</v>
      </c>
    </row>
    <row r="20" spans="1:12">
      <c r="A20" s="11">
        <v>19</v>
      </c>
      <c r="B20" s="11" t="s">
        <v>29</v>
      </c>
      <c r="C20" s="11" t="s">
        <v>16</v>
      </c>
      <c r="D20" s="11">
        <v>1999</v>
      </c>
      <c r="E20" s="14"/>
      <c r="F20" s="13"/>
      <c r="G20" s="14">
        <v>1.0266203703703702E-3</v>
      </c>
      <c r="H20" s="13">
        <f>Limity!$G$11/'Nominace všichni'!G20</f>
        <v>0.93573844419391217</v>
      </c>
      <c r="I20" s="14">
        <v>9.699074074074075E-4</v>
      </c>
      <c r="J20" s="13">
        <f>Limity!$G$12/'Nominace všichni'!I20</f>
        <v>0.87112171837708829</v>
      </c>
      <c r="K20" s="14">
        <v>8.1481481481481476E-4</v>
      </c>
      <c r="L20" s="13">
        <f>Limity!$G$13/'Nominace všichni'!K20</f>
        <v>0.90909090909090906</v>
      </c>
    </row>
    <row r="21" spans="1:12">
      <c r="A21" s="11">
        <v>20</v>
      </c>
      <c r="B21" s="11" t="s">
        <v>20</v>
      </c>
      <c r="C21" s="11" t="s">
        <v>16</v>
      </c>
      <c r="D21" s="11">
        <v>1999</v>
      </c>
      <c r="E21" s="14">
        <v>9.0277777777777784E-4</v>
      </c>
      <c r="F21" s="13">
        <f>Limity!$G$10/'Nominace všichni'!E21</f>
        <v>0.94871794871794868</v>
      </c>
      <c r="G21" s="14">
        <v>9.1550925925925925E-4</v>
      </c>
      <c r="H21" s="13">
        <f>Limity!$G$11/'Nominace všichni'!G21</f>
        <v>1.0493046776232617</v>
      </c>
      <c r="I21" s="14">
        <v>7.9050925925925936E-4</v>
      </c>
      <c r="J21" s="13">
        <f>Limity!$G$12/'Nominace všichni'!I21</f>
        <v>1.0688140556368961</v>
      </c>
      <c r="K21" s="14">
        <v>7.233796296296297E-4</v>
      </c>
      <c r="L21" s="13">
        <f>Limity!$G$13/'Nominace všichni'!K21</f>
        <v>1.0239999999999998</v>
      </c>
    </row>
    <row r="22" spans="1:12">
      <c r="A22" s="11">
        <v>21</v>
      </c>
      <c r="B22" s="11" t="s">
        <v>19</v>
      </c>
      <c r="C22" s="11" t="s">
        <v>16</v>
      </c>
      <c r="D22" s="11">
        <v>1999</v>
      </c>
      <c r="E22" s="14">
        <v>8.9699074074074073E-4</v>
      </c>
      <c r="F22" s="13">
        <f>Limity!$G$10/'Nominace všichni'!E22</f>
        <v>0.95483870967741935</v>
      </c>
      <c r="G22" s="14">
        <v>9.2476851851851845E-4</v>
      </c>
      <c r="H22" s="13">
        <f>Limity!$G$11/'Nominace všichni'!G22</f>
        <v>1.0387984981226532</v>
      </c>
      <c r="I22" s="14">
        <v>8.587962962962963E-4</v>
      </c>
      <c r="J22" s="13">
        <f>Limity!$G$12/'Nominace všichni'!I22</f>
        <v>0.98382749326145558</v>
      </c>
      <c r="K22" s="14">
        <v>7.0717592592592588E-4</v>
      </c>
      <c r="L22" s="13">
        <f>Limity!$G$13/'Nominace všichni'!K22</f>
        <v>1.0474631751227497</v>
      </c>
    </row>
    <row r="23" spans="1:12">
      <c r="A23" s="1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5" spans="1:12">
      <c r="A25" s="6" t="s">
        <v>46</v>
      </c>
    </row>
    <row r="26" spans="1:12" s="9" customFormat="1">
      <c r="A26" s="7" t="s">
        <v>32</v>
      </c>
      <c r="B26" s="8" t="s">
        <v>33</v>
      </c>
    </row>
    <row r="27" spans="1:12" s="9" customFormat="1">
      <c r="A27" s="7" t="s">
        <v>34</v>
      </c>
      <c r="B27" s="8" t="s">
        <v>35</v>
      </c>
    </row>
    <row r="28" spans="1:12" s="6" customFormat="1"/>
  </sheetData>
  <sortState ref="B13:L15">
    <sortCondition ref="D13:D15"/>
    <sortCondition ref="C13:C15"/>
  </sortState>
  <mergeCells count="4">
    <mergeCell ref="E1:F1"/>
    <mergeCell ref="G1:H1"/>
    <mergeCell ref="I1:J1"/>
    <mergeCell ref="K1:L1"/>
  </mergeCells>
  <conditionalFormatting sqref="F2:F23 H2:H23 J2:J23 L2:L23">
    <cfRule type="cellIs" dxfId="9" priority="2" operator="between">
      <formula>0.95</formula>
      <formula>1</formula>
    </cfRule>
    <cfRule type="cellIs" dxfId="8" priority="3" operator="greaterThan">
      <formula>0.9999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"/>
  <sheetViews>
    <sheetView workbookViewId="0">
      <selection activeCell="D17" sqref="D17"/>
    </sheetView>
  </sheetViews>
  <sheetFormatPr defaultRowHeight="15"/>
  <cols>
    <col min="1" max="1" width="9.5703125" style="1" bestFit="1" customWidth="1"/>
    <col min="2" max="8" width="9.140625" style="1"/>
    <col min="9" max="9" width="2.140625" style="1" customWidth="1"/>
    <col min="10" max="16384" width="9.140625" style="1"/>
  </cols>
  <sheetData>
    <row r="1" spans="1:17" ht="45" customHeight="1">
      <c r="A1" s="16" t="s">
        <v>39</v>
      </c>
      <c r="B1" s="16"/>
      <c r="C1" s="16"/>
      <c r="D1" s="16"/>
      <c r="E1" s="16"/>
      <c r="F1" s="16"/>
      <c r="G1" s="16"/>
      <c r="H1" s="16"/>
      <c r="J1" s="16" t="s">
        <v>38</v>
      </c>
      <c r="K1" s="16"/>
      <c r="L1" s="16"/>
      <c r="M1" s="16"/>
      <c r="N1" s="16"/>
      <c r="O1" s="16"/>
      <c r="P1" s="16"/>
      <c r="Q1" s="16"/>
    </row>
    <row r="2" spans="1:17" ht="11.25" customHeight="1"/>
    <row r="3" spans="1:17" ht="30">
      <c r="A3" s="2" t="s">
        <v>0</v>
      </c>
      <c r="B3" s="10" t="s">
        <v>37</v>
      </c>
      <c r="C3" s="3">
        <v>2003</v>
      </c>
      <c r="D3" s="3">
        <v>2002</v>
      </c>
      <c r="E3" s="3">
        <v>2001</v>
      </c>
      <c r="F3" s="3">
        <v>2000</v>
      </c>
      <c r="G3" s="10" t="s">
        <v>36</v>
      </c>
      <c r="J3" s="2" t="s">
        <v>0</v>
      </c>
      <c r="K3" s="10" t="s">
        <v>37</v>
      </c>
      <c r="L3" s="3">
        <v>2003</v>
      </c>
      <c r="M3" s="3">
        <v>2002</v>
      </c>
      <c r="N3" s="3">
        <v>2001</v>
      </c>
      <c r="O3" s="3">
        <v>2000</v>
      </c>
      <c r="P3" s="10" t="s">
        <v>36</v>
      </c>
    </row>
    <row r="4" spans="1:17">
      <c r="A4" s="3" t="s">
        <v>1</v>
      </c>
      <c r="B4" s="14">
        <v>1.1342592592592591E-3</v>
      </c>
      <c r="C4" s="14">
        <v>1.0879629629629629E-3</v>
      </c>
      <c r="D4" s="14">
        <v>1.0185185185185186E-3</v>
      </c>
      <c r="E4" s="14">
        <v>9.8379629629629642E-4</v>
      </c>
      <c r="F4" s="14">
        <v>9.3750000000000007E-4</v>
      </c>
      <c r="G4" s="14">
        <v>9.1435185185185185E-4</v>
      </c>
      <c r="J4" s="3" t="s">
        <v>1</v>
      </c>
      <c r="K4" s="4">
        <f>B4*1.05</f>
        <v>1.1909722222222222E-3</v>
      </c>
      <c r="L4" s="4">
        <f t="shared" ref="L4:P7" si="0">C4*1.05</f>
        <v>1.1423611111111111E-3</v>
      </c>
      <c r="M4" s="4">
        <f t="shared" si="0"/>
        <v>1.0694444444444447E-3</v>
      </c>
      <c r="N4" s="4">
        <f t="shared" si="0"/>
        <v>1.0329861111111113E-3</v>
      </c>
      <c r="O4" s="4">
        <f t="shared" si="0"/>
        <v>9.8437500000000022E-4</v>
      </c>
      <c r="P4" s="4">
        <f t="shared" si="0"/>
        <v>9.6006944444444449E-4</v>
      </c>
    </row>
    <row r="5" spans="1:17">
      <c r="A5" s="3" t="s">
        <v>2</v>
      </c>
      <c r="B5" s="14">
        <v>1.25E-3</v>
      </c>
      <c r="C5" s="14">
        <v>1.1574074074074073E-3</v>
      </c>
      <c r="D5" s="14">
        <v>1.1111111111111111E-3</v>
      </c>
      <c r="E5" s="14">
        <v>1.0763888888888889E-3</v>
      </c>
      <c r="F5" s="14">
        <v>1.0532407407407407E-3</v>
      </c>
      <c r="G5" s="14">
        <v>1.0185185185185186E-3</v>
      </c>
      <c r="J5" s="3" t="s">
        <v>2</v>
      </c>
      <c r="K5" s="4">
        <f t="shared" ref="K5:K7" si="1">B5*1.05</f>
        <v>1.3125000000000001E-3</v>
      </c>
      <c r="L5" s="4">
        <f t="shared" si="0"/>
        <v>1.2152777777777778E-3</v>
      </c>
      <c r="M5" s="4">
        <f t="shared" si="0"/>
        <v>1.1666666666666668E-3</v>
      </c>
      <c r="N5" s="4">
        <f t="shared" si="0"/>
        <v>1.1302083333333333E-3</v>
      </c>
      <c r="O5" s="4">
        <f t="shared" si="0"/>
        <v>1.1059027777777777E-3</v>
      </c>
      <c r="P5" s="4">
        <f t="shared" si="0"/>
        <v>1.0694444444444447E-3</v>
      </c>
    </row>
    <row r="6" spans="1:17">
      <c r="A6" s="3" t="s">
        <v>3</v>
      </c>
      <c r="B6" s="14">
        <v>1.2152777777777778E-3</v>
      </c>
      <c r="C6" s="14">
        <v>1.1226851851851851E-3</v>
      </c>
      <c r="D6" s="14">
        <v>1.0416666666666667E-3</v>
      </c>
      <c r="E6" s="14">
        <v>9.7222222222222209E-4</v>
      </c>
      <c r="F6" s="14">
        <v>9.2592592592592585E-4</v>
      </c>
      <c r="G6" s="14">
        <v>8.7962962962962962E-4</v>
      </c>
      <c r="J6" s="3" t="s">
        <v>3</v>
      </c>
      <c r="K6" s="4">
        <f t="shared" si="1"/>
        <v>1.2760416666666666E-3</v>
      </c>
      <c r="L6" s="4">
        <f t="shared" si="0"/>
        <v>1.1788194444444444E-3</v>
      </c>
      <c r="M6" s="4">
        <f t="shared" si="0"/>
        <v>1.0937500000000001E-3</v>
      </c>
      <c r="N6" s="4">
        <f t="shared" si="0"/>
        <v>1.0208333333333332E-3</v>
      </c>
      <c r="O6" s="4">
        <f t="shared" si="0"/>
        <v>9.7222222222222219E-4</v>
      </c>
      <c r="P6" s="4">
        <f t="shared" si="0"/>
        <v>9.2361111111111116E-4</v>
      </c>
    </row>
    <row r="7" spans="1:17">
      <c r="A7" s="3" t="s">
        <v>4</v>
      </c>
      <c r="B7" s="14">
        <v>9.8379629629629642E-4</v>
      </c>
      <c r="C7" s="14">
        <v>9.2592592592592585E-4</v>
      </c>
      <c r="D7" s="14">
        <v>8.9120370370370362E-4</v>
      </c>
      <c r="E7" s="14">
        <v>8.564814814814815E-4</v>
      </c>
      <c r="F7" s="14">
        <v>8.3333333333333339E-4</v>
      </c>
      <c r="G7" s="14">
        <v>8.1018518518518516E-4</v>
      </c>
      <c r="J7" s="3" t="s">
        <v>4</v>
      </c>
      <c r="K7" s="4">
        <f t="shared" si="1"/>
        <v>1.0329861111111113E-3</v>
      </c>
      <c r="L7" s="4">
        <f t="shared" si="0"/>
        <v>9.7222222222222219E-4</v>
      </c>
      <c r="M7" s="4">
        <f t="shared" si="0"/>
        <v>9.3576388888888886E-4</v>
      </c>
      <c r="N7" s="4">
        <f t="shared" si="0"/>
        <v>8.9930555555555564E-4</v>
      </c>
      <c r="O7" s="4">
        <f t="shared" si="0"/>
        <v>8.7500000000000013E-4</v>
      </c>
      <c r="P7" s="4">
        <f t="shared" si="0"/>
        <v>8.506944444444445E-4</v>
      </c>
    </row>
    <row r="9" spans="1:17" ht="30">
      <c r="A9" s="2" t="s">
        <v>6</v>
      </c>
      <c r="B9" s="10" t="s">
        <v>37</v>
      </c>
      <c r="C9" s="3">
        <v>2003</v>
      </c>
      <c r="D9" s="3">
        <v>2002</v>
      </c>
      <c r="E9" s="3">
        <v>2001</v>
      </c>
      <c r="F9" s="3">
        <v>2000</v>
      </c>
      <c r="G9" s="3">
        <v>1999</v>
      </c>
      <c r="H9" s="10" t="s">
        <v>5</v>
      </c>
      <c r="J9" s="2" t="s">
        <v>6</v>
      </c>
      <c r="K9" s="10" t="s">
        <v>37</v>
      </c>
      <c r="L9" s="3">
        <v>2003</v>
      </c>
      <c r="M9" s="3">
        <v>2002</v>
      </c>
      <c r="N9" s="3">
        <v>2001</v>
      </c>
      <c r="O9" s="3">
        <v>2000</v>
      </c>
      <c r="P9" s="3">
        <v>1999</v>
      </c>
      <c r="Q9" s="10" t="s">
        <v>5</v>
      </c>
    </row>
    <row r="10" spans="1:17">
      <c r="A10" s="3" t="s">
        <v>1</v>
      </c>
      <c r="B10" s="14">
        <v>1.1111111111111111E-3</v>
      </c>
      <c r="C10" s="14">
        <v>1.0532407407407407E-3</v>
      </c>
      <c r="D10" s="14">
        <v>9.9537037037037042E-4</v>
      </c>
      <c r="E10" s="14">
        <v>9.4907407407407408E-4</v>
      </c>
      <c r="F10" s="14">
        <v>9.0277777777777784E-4</v>
      </c>
      <c r="G10" s="14">
        <v>8.564814814814815E-4</v>
      </c>
      <c r="H10" s="14">
        <v>8.2175925925925917E-4</v>
      </c>
      <c r="J10" s="3" t="s">
        <v>1</v>
      </c>
      <c r="K10" s="4">
        <f>B10*1.05</f>
        <v>1.1666666666666668E-3</v>
      </c>
      <c r="L10" s="4">
        <f t="shared" ref="L10:Q10" si="2">C10*1.05</f>
        <v>1.1059027777777777E-3</v>
      </c>
      <c r="M10" s="4">
        <f t="shared" si="2"/>
        <v>1.0451388888888891E-3</v>
      </c>
      <c r="N10" s="4">
        <f t="shared" si="2"/>
        <v>9.9652777777777782E-4</v>
      </c>
      <c r="O10" s="4">
        <f t="shared" si="2"/>
        <v>9.4791666666666679E-4</v>
      </c>
      <c r="P10" s="4">
        <f t="shared" si="2"/>
        <v>8.9930555555555564E-4</v>
      </c>
      <c r="Q10" s="4">
        <f t="shared" si="2"/>
        <v>8.6284722222222221E-4</v>
      </c>
    </row>
    <row r="11" spans="1:17">
      <c r="A11" s="3" t="s">
        <v>2</v>
      </c>
      <c r="B11" s="14">
        <v>1.2384259259259258E-3</v>
      </c>
      <c r="C11" s="14">
        <v>1.1458333333333333E-3</v>
      </c>
      <c r="D11" s="14">
        <v>1.0879629629629629E-3</v>
      </c>
      <c r="E11" s="14">
        <v>1.0300925925925926E-3</v>
      </c>
      <c r="F11" s="14">
        <v>9.9537037037037042E-4</v>
      </c>
      <c r="G11" s="14">
        <v>9.6064814814814808E-4</v>
      </c>
      <c r="H11" s="14">
        <v>9.1435185185185185E-4</v>
      </c>
      <c r="J11" s="3" t="s">
        <v>2</v>
      </c>
      <c r="K11" s="4">
        <f t="shared" ref="K11:K13" si="3">B11*1.05</f>
        <v>1.3003472222222221E-3</v>
      </c>
      <c r="L11" s="4">
        <f t="shared" ref="L11:L13" si="4">C11*1.05</f>
        <v>1.203125E-3</v>
      </c>
      <c r="M11" s="4">
        <f t="shared" ref="M11:M13" si="5">D11*1.05</f>
        <v>1.1423611111111111E-3</v>
      </c>
      <c r="N11" s="4">
        <f t="shared" ref="N11:N13" si="6">E11*1.05</f>
        <v>1.0815972222222223E-3</v>
      </c>
      <c r="O11" s="4">
        <f t="shared" ref="O11:O13" si="7">F11*1.05</f>
        <v>1.0451388888888891E-3</v>
      </c>
      <c r="P11" s="4">
        <f t="shared" ref="P11:P13" si="8">G11*1.05</f>
        <v>1.0086805555555556E-3</v>
      </c>
      <c r="Q11" s="4">
        <f t="shared" ref="Q11:Q13" si="9">H11*1.05</f>
        <v>9.6006944444444449E-4</v>
      </c>
    </row>
    <row r="12" spans="1:17">
      <c r="A12" s="3" t="s">
        <v>3</v>
      </c>
      <c r="B12" s="14">
        <v>1.2268518518518518E-3</v>
      </c>
      <c r="C12" s="14">
        <v>1.1342592592592591E-3</v>
      </c>
      <c r="D12" s="14">
        <v>1.0300925925925926E-3</v>
      </c>
      <c r="E12" s="14">
        <v>9.3750000000000007E-4</v>
      </c>
      <c r="F12" s="14">
        <v>8.7962962962962962E-4</v>
      </c>
      <c r="G12" s="14">
        <v>8.449074074074075E-4</v>
      </c>
      <c r="H12" s="14">
        <v>8.1018518518518516E-4</v>
      </c>
      <c r="J12" s="3" t="s">
        <v>3</v>
      </c>
      <c r="K12" s="4">
        <f t="shared" si="3"/>
        <v>1.2881944444444445E-3</v>
      </c>
      <c r="L12" s="4">
        <f t="shared" si="4"/>
        <v>1.1909722222222222E-3</v>
      </c>
      <c r="M12" s="4">
        <f t="shared" si="5"/>
        <v>1.0815972222222223E-3</v>
      </c>
      <c r="N12" s="4">
        <f t="shared" si="6"/>
        <v>9.8437500000000022E-4</v>
      </c>
      <c r="O12" s="4">
        <f t="shared" si="7"/>
        <v>9.2361111111111116E-4</v>
      </c>
      <c r="P12" s="4">
        <f t="shared" si="8"/>
        <v>8.8715277777777794E-4</v>
      </c>
      <c r="Q12" s="4">
        <f t="shared" si="9"/>
        <v>8.506944444444445E-4</v>
      </c>
    </row>
    <row r="13" spans="1:17">
      <c r="A13" s="3" t="s">
        <v>4</v>
      </c>
      <c r="B13" s="14">
        <v>9.8379629629629642E-4</v>
      </c>
      <c r="C13" s="14">
        <v>9.1435185185185185E-4</v>
      </c>
      <c r="D13" s="14">
        <v>8.6805555555555551E-4</v>
      </c>
      <c r="E13" s="14">
        <v>8.2175925925925917E-4</v>
      </c>
      <c r="F13" s="14">
        <v>7.7546296296296304E-4</v>
      </c>
      <c r="G13" s="14">
        <v>7.407407407407407E-4</v>
      </c>
      <c r="H13" s="14">
        <v>7.0601851851851847E-4</v>
      </c>
      <c r="J13" s="3" t="s">
        <v>4</v>
      </c>
      <c r="K13" s="4">
        <f t="shared" si="3"/>
        <v>1.0329861111111113E-3</v>
      </c>
      <c r="L13" s="4">
        <f t="shared" si="4"/>
        <v>9.6006944444444449E-4</v>
      </c>
      <c r="M13" s="4">
        <f t="shared" si="5"/>
        <v>9.1145833333333335E-4</v>
      </c>
      <c r="N13" s="4">
        <f t="shared" si="6"/>
        <v>8.6284722222222221E-4</v>
      </c>
      <c r="O13" s="4">
        <f t="shared" si="7"/>
        <v>8.1423611111111128E-4</v>
      </c>
      <c r="P13" s="4">
        <f t="shared" si="8"/>
        <v>7.7777777777777773E-4</v>
      </c>
      <c r="Q13" s="4">
        <f t="shared" si="9"/>
        <v>7.413194444444444E-4</v>
      </c>
    </row>
  </sheetData>
  <mergeCells count="2">
    <mergeCell ref="A1:H1"/>
    <mergeCell ref="J1:Q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Konečná nominace</vt:lpstr>
      <vt:lpstr>Nominace všichni</vt:lpstr>
      <vt:lpstr>Limity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Šlachtovi</dc:creator>
  <cp:lastModifiedBy>Šlachtovi</cp:lastModifiedBy>
  <dcterms:created xsi:type="dcterms:W3CDTF">2013-10-20T20:15:42Z</dcterms:created>
  <dcterms:modified xsi:type="dcterms:W3CDTF">2015-01-04T20:30:29Z</dcterms:modified>
</cp:coreProperties>
</file>